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520" activeTab="0"/>
  </bookViews>
  <sheets>
    <sheet name="IFT" sheetId="1" r:id="rId1"/>
    <sheet name="график" sheetId="2" r:id="rId2"/>
  </sheets>
  <definedNames/>
  <calcPr fullCalcOnLoad="1"/>
</workbook>
</file>

<file path=xl/sharedStrings.xml><?xml version="1.0" encoding="utf-8"?>
<sst xmlns="http://schemas.openxmlformats.org/spreadsheetml/2006/main" count="280" uniqueCount="74">
  <si>
    <t>Общо финансиране</t>
  </si>
  <si>
    <t>Общо</t>
  </si>
  <si>
    <t>Държавно</t>
  </si>
  <si>
    <t>Общински бюджети</t>
  </si>
  <si>
    <t>Фондове на ЕС</t>
  </si>
  <si>
    <t>Национално съфинансиране</t>
  </si>
  <si>
    <t>Частен сектор</t>
  </si>
  <si>
    <t xml:space="preserve"> </t>
  </si>
  <si>
    <t>Приоритетна област</t>
  </si>
  <si>
    <t>Репуб. бюджет</t>
  </si>
  <si>
    <t>хил.лв.</t>
  </si>
  <si>
    <t xml:space="preserve">ИНДИКАТИВНА ФИНАСОВА ТАБЛИЦА ЗА 2014 - 2020 </t>
  </si>
  <si>
    <t xml:space="preserve"> ЗА 2014 - 2020 </t>
  </si>
  <si>
    <t>ПЛАНИРАНИ</t>
  </si>
  <si>
    <t>ИЗПЪЛНЕНИ</t>
  </si>
  <si>
    <t>% на изпълнение за периода</t>
  </si>
  <si>
    <t>2014 - 2017</t>
  </si>
  <si>
    <t>% на изпълнение</t>
  </si>
  <si>
    <t>2014 - 2020</t>
  </si>
  <si>
    <t>лв</t>
  </si>
  <si>
    <t>УЧАСТНИЦИ</t>
  </si>
  <si>
    <t>РАЗРАБОТВАНЕ</t>
  </si>
  <si>
    <t>РЕАЛИЗАЦИЯ</t>
  </si>
  <si>
    <t>Общински съвет</t>
  </si>
  <si>
    <t>Кмет на общината</t>
  </si>
  <si>
    <t>Общинска администрация</t>
  </si>
  <si>
    <t>Източници на информация</t>
  </si>
  <si>
    <t>Заинтересовани страни</t>
  </si>
  <si>
    <t>Експерти</t>
  </si>
  <si>
    <t>Изпълнител</t>
  </si>
  <si>
    <t>Събитие</t>
  </si>
  <si>
    <t>ПП</t>
  </si>
  <si>
    <t>ПД</t>
  </si>
  <si>
    <t>ОП</t>
  </si>
  <si>
    <t>ПО</t>
  </si>
  <si>
    <t>Д</t>
  </si>
  <si>
    <t>ПР</t>
  </si>
  <si>
    <t>МО</t>
  </si>
  <si>
    <t>A</t>
  </si>
  <si>
    <t>Месец</t>
  </si>
  <si>
    <t>Година</t>
  </si>
  <si>
    <t>Общи дейности</t>
  </si>
  <si>
    <t>Събития</t>
  </si>
  <si>
    <t>Организиране</t>
  </si>
  <si>
    <t>Публична дискусия</t>
  </si>
  <si>
    <t>Контрол и утвърждаване</t>
  </si>
  <si>
    <t>Предварителен проект</t>
  </si>
  <si>
    <t>Експертна дейност</t>
  </si>
  <si>
    <t>Окончателен проект</t>
  </si>
  <si>
    <t>Осигуряване и събиране на информация</t>
  </si>
  <si>
    <t>Първоначална оценка /2013/</t>
  </si>
  <si>
    <t>Последваща оценка /2021/</t>
  </si>
  <si>
    <t>Дискусии</t>
  </si>
  <si>
    <t>Годишен доклад</t>
  </si>
  <si>
    <t>Приложение на система от индикатори</t>
  </si>
  <si>
    <t>Публикуване и разпространяване</t>
  </si>
  <si>
    <t>Междинна оценка</t>
  </si>
  <si>
    <t>А</t>
  </si>
  <si>
    <t>Актуализиран документ</t>
  </si>
  <si>
    <t>Иизпълнение на ОПР за периода 2014 - 2020</t>
  </si>
  <si>
    <t>Приоритет 1: Устойчиво развитие на конкурентно селско стопанство</t>
  </si>
  <si>
    <t>Приоритет 1. Устойчиво развитие на конкурентно селско стопанство</t>
  </si>
  <si>
    <t>Приоритет 2. Повишаване на конкурентоспособността на местните предприатия и създаване на предпоставки за появата на нови такива</t>
  </si>
  <si>
    <t>Приоритет 3. Подобряване на квалификацията на работната сила и насърчаване на предприемачеството в общината.</t>
  </si>
  <si>
    <t>Приоритет 4. Осигуряване на условия за здравословен живот</t>
  </si>
  <si>
    <t>Приоритет  5:Изграждане и осъвременяване на инфраструктурата и опазване на околната среда</t>
  </si>
  <si>
    <t>Приоритет 6: Добро управление в полза на местната общност и бизнеса</t>
  </si>
  <si>
    <t>Приоритет 7. Развитие на социални услуги</t>
  </si>
  <si>
    <t xml:space="preserve"> Приоритет 4. Осигуряване на условия за здравословен живот</t>
  </si>
  <si>
    <t>Планирано общо 2014 - 2020</t>
  </si>
  <si>
    <t>Изпълнено общо 2014 - 2020</t>
  </si>
  <si>
    <t>Приоритет 2: Повишаване на конкурентоспособността на местните предприятия и създаване на предпоставки за появата на нови такива</t>
  </si>
  <si>
    <t>% от общия изпълнен бюджет</t>
  </si>
  <si>
    <t>% на изпълнение за периода по видове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</si>
</sst>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E+0\3"/>
    <numFmt numFmtId="193" formatCode="0.0%"/>
    <numFmt numFmtId="194" formatCode="[$-402]dd\ mmmm\ yyyy\ &quot;г.&quot;"/>
    <numFmt numFmtId="195" formatCode="hh:mm:ss\ &quot;ч.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7"/>
      <color indexed="9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7"/>
      <color rgb="FFFFFFFF"/>
      <name val="Times New Roman"/>
      <family val="1"/>
    </font>
    <font>
      <sz val="10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8064A2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ck">
        <color rgb="FF215867"/>
      </bottom>
    </border>
    <border>
      <left style="thick">
        <color rgb="FF215867"/>
      </left>
      <right style="thick">
        <color rgb="FF215867"/>
      </right>
      <top style="thick">
        <color rgb="FF215867"/>
      </top>
      <bottom style="thick">
        <color rgb="FF215867"/>
      </bottom>
    </border>
    <border>
      <left>
        <color indexed="63"/>
      </left>
      <right style="thick">
        <color rgb="FF215867"/>
      </right>
      <top style="thick">
        <color rgb="FF215867"/>
      </top>
      <bottom style="thick">
        <color rgb="FF215867"/>
      </bottom>
    </border>
    <border>
      <left style="thick">
        <color rgb="FF215867"/>
      </left>
      <right style="thick">
        <color rgb="FF215867"/>
      </right>
      <top>
        <color indexed="63"/>
      </top>
      <bottom style="thick">
        <color rgb="FF215867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215867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 style="thick">
        <color rgb="FF215867"/>
      </top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thick">
        <color rgb="FF215867"/>
      </right>
      <top style="medium"/>
      <bottom>
        <color indexed="63"/>
      </bottom>
    </border>
    <border>
      <left style="medium"/>
      <right style="thick">
        <color rgb="FF215867"/>
      </right>
      <top>
        <color indexed="63"/>
      </top>
      <bottom style="medium"/>
    </border>
    <border>
      <left style="thick">
        <color rgb="FF215867"/>
      </left>
      <right style="thick">
        <color rgb="FF215867"/>
      </right>
      <top style="thick">
        <color rgb="FF215867"/>
      </top>
      <bottom>
        <color indexed="63"/>
      </bottom>
    </border>
    <border>
      <left style="thick">
        <color rgb="FF215867"/>
      </left>
      <right style="medium"/>
      <top style="medium"/>
      <bottom>
        <color indexed="63"/>
      </bottom>
    </border>
    <border>
      <left style="thick">
        <color rgb="FF215867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55" fillId="34" borderId="12" xfId="0" applyFont="1" applyFill="1" applyBorder="1" applyAlignment="1">
      <alignment horizontal="justify" vertical="center"/>
    </xf>
    <xf numFmtId="0" fontId="55" fillId="0" borderId="12" xfId="0" applyFont="1" applyBorder="1" applyAlignment="1">
      <alignment horizontal="justify" vertical="center"/>
    </xf>
    <xf numFmtId="0" fontId="55" fillId="35" borderId="12" xfId="0" applyFont="1" applyFill="1" applyBorder="1" applyAlignment="1">
      <alignment horizontal="justify" vertical="center"/>
    </xf>
    <xf numFmtId="0" fontId="55" fillId="3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55" fillId="36" borderId="12" xfId="0" applyFont="1" applyFill="1" applyBorder="1" applyAlignment="1">
      <alignment horizontal="justify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6" fillId="36" borderId="13" xfId="0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justify" vertical="center"/>
    </xf>
    <xf numFmtId="0" fontId="55" fillId="36" borderId="13" xfId="0" applyFont="1" applyFill="1" applyBorder="1" applyAlignment="1">
      <alignment horizontal="justify" vertical="center"/>
    </xf>
    <xf numFmtId="0" fontId="55" fillId="36" borderId="14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justify" vertical="center"/>
    </xf>
    <xf numFmtId="0" fontId="55" fillId="34" borderId="15" xfId="0" applyFont="1" applyFill="1" applyBorder="1" applyAlignment="1">
      <alignment horizontal="justify" vertical="center"/>
    </xf>
    <xf numFmtId="0" fontId="55" fillId="37" borderId="14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justify" vertical="center"/>
    </xf>
    <xf numFmtId="0" fontId="56" fillId="34" borderId="12" xfId="0" applyFont="1" applyFill="1" applyBorder="1" applyAlignment="1">
      <alignment horizontal="justify" vertical="center"/>
    </xf>
    <xf numFmtId="0" fontId="55" fillId="37" borderId="13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justify" vertical="center"/>
    </xf>
    <xf numFmtId="0" fontId="55" fillId="38" borderId="12" xfId="0" applyFont="1" applyFill="1" applyBorder="1" applyAlignment="1">
      <alignment horizontal="justify" vertical="center"/>
    </xf>
    <xf numFmtId="0" fontId="55" fillId="0" borderId="14" xfId="0" applyFont="1" applyBorder="1" applyAlignment="1">
      <alignment horizontal="center" vertical="center"/>
    </xf>
    <xf numFmtId="0" fontId="55" fillId="38" borderId="17" xfId="0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38" borderId="19" xfId="0" applyFont="1" applyFill="1" applyBorder="1" applyAlignment="1">
      <alignment horizontal="justify" vertical="center"/>
    </xf>
    <xf numFmtId="0" fontId="57" fillId="33" borderId="11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/>
    </xf>
    <xf numFmtId="0" fontId="57" fillId="30" borderId="12" xfId="0" applyFont="1" applyFill="1" applyBorder="1" applyAlignment="1">
      <alignment horizontal="center" vertical="center"/>
    </xf>
    <xf numFmtId="0" fontId="57" fillId="30" borderId="12" xfId="0" applyFont="1" applyFill="1" applyBorder="1" applyAlignment="1">
      <alignment horizontal="center" vertical="center" wrapText="1"/>
    </xf>
    <xf numFmtId="0" fontId="58" fillId="30" borderId="12" xfId="0" applyFont="1" applyFill="1" applyBorder="1" applyAlignment="1">
      <alignment horizontal="center" vertical="center" wrapText="1"/>
    </xf>
    <xf numFmtId="0" fontId="58" fillId="30" borderId="12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9" fillId="40" borderId="12" xfId="0" applyFont="1" applyFill="1" applyBorder="1" applyAlignment="1">
      <alignment horizontal="justify" vertical="center"/>
    </xf>
    <xf numFmtId="0" fontId="55" fillId="0" borderId="11" xfId="0" applyFont="1" applyBorder="1" applyAlignment="1">
      <alignment horizontal="justify" vertical="center"/>
    </xf>
    <xf numFmtId="0" fontId="59" fillId="41" borderId="12" xfId="0" applyFont="1" applyFill="1" applyBorder="1" applyAlignment="1">
      <alignment horizontal="justify" vertical="center"/>
    </xf>
    <xf numFmtId="0" fontId="59" fillId="42" borderId="12" xfId="0" applyFont="1" applyFill="1" applyBorder="1" applyAlignment="1">
      <alignment horizontal="justify" vertical="center"/>
    </xf>
    <xf numFmtId="0" fontId="59" fillId="43" borderId="13" xfId="0" applyFont="1" applyFill="1" applyBorder="1" applyAlignment="1">
      <alignment horizontal="justify" vertical="center"/>
    </xf>
    <xf numFmtId="0" fontId="59" fillId="0" borderId="18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57" fillId="44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45" borderId="10" xfId="0" applyFont="1" applyFill="1" applyBorder="1" applyAlignment="1">
      <alignment horizontal="center" wrapText="1"/>
    </xf>
    <xf numFmtId="0" fontId="6" fillId="46" borderId="20" xfId="0" applyFont="1" applyFill="1" applyBorder="1" applyAlignment="1">
      <alignment horizontal="center" vertical="center" wrapText="1"/>
    </xf>
    <xf numFmtId="0" fontId="6" fillId="46" borderId="10" xfId="0" applyFont="1" applyFill="1" applyBorder="1" applyAlignment="1">
      <alignment horizontal="center" wrapText="1"/>
    </xf>
    <xf numFmtId="0" fontId="60" fillId="0" borderId="21" xfId="0" applyFont="1" applyBorder="1" applyAlignment="1">
      <alignment horizontal="justify" vertical="top"/>
    </xf>
    <xf numFmtId="3" fontId="7" fillId="47" borderId="22" xfId="0" applyNumberFormat="1" applyFont="1" applyFill="1" applyBorder="1" applyAlignment="1">
      <alignment horizontal="center" vertical="center"/>
    </xf>
    <xf numFmtId="0" fontId="7" fillId="47" borderId="23" xfId="0" applyFont="1" applyFill="1" applyBorder="1" applyAlignment="1">
      <alignment/>
    </xf>
    <xf numFmtId="0" fontId="6" fillId="0" borderId="21" xfId="0" applyFont="1" applyBorder="1" applyAlignment="1">
      <alignment horizontal="justify" vertical="top"/>
    </xf>
    <xf numFmtId="0" fontId="60" fillId="0" borderId="21" xfId="0" applyFont="1" applyBorder="1" applyAlignment="1">
      <alignment wrapText="1"/>
    </xf>
    <xf numFmtId="3" fontId="8" fillId="47" borderId="22" xfId="0" applyNumberFormat="1" applyFont="1" applyFill="1" applyBorder="1" applyAlignment="1">
      <alignment horizontal="center" vertical="center"/>
    </xf>
    <xf numFmtId="0" fontId="8" fillId="47" borderId="23" xfId="0" applyFont="1" applyFill="1" applyBorder="1" applyAlignment="1">
      <alignment/>
    </xf>
    <xf numFmtId="0" fontId="60" fillId="0" borderId="21" xfId="0" applyFont="1" applyBorder="1" applyAlignment="1">
      <alignment horizontal="justify"/>
    </xf>
    <xf numFmtId="0" fontId="8" fillId="15" borderId="23" xfId="0" applyFont="1" applyFill="1" applyBorder="1" applyAlignment="1">
      <alignment/>
    </xf>
    <xf numFmtId="0" fontId="61" fillId="15" borderId="21" xfId="0" applyFont="1" applyFill="1" applyBorder="1" applyAlignment="1">
      <alignment horizontal="center" wrapText="1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/>
    </xf>
    <xf numFmtId="0" fontId="8" fillId="15" borderId="26" xfId="0" applyFont="1" applyFill="1" applyBorder="1" applyAlignment="1">
      <alignment horizontal="center"/>
    </xf>
    <xf numFmtId="9" fontId="8" fillId="15" borderId="27" xfId="59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 wrapText="1"/>
    </xf>
    <xf numFmtId="0" fontId="6" fillId="46" borderId="15" xfId="0" applyFont="1" applyFill="1" applyBorder="1" applyAlignment="1">
      <alignment horizontal="center" wrapText="1"/>
    </xf>
    <xf numFmtId="0" fontId="9" fillId="47" borderId="21" xfId="0" applyFont="1" applyFill="1" applyBorder="1" applyAlignment="1">
      <alignment horizontal="right" wrapText="1"/>
    </xf>
    <xf numFmtId="3" fontId="9" fillId="47" borderId="24" xfId="0" applyNumberFormat="1" applyFont="1" applyFill="1" applyBorder="1" applyAlignment="1">
      <alignment wrapText="1"/>
    </xf>
    <xf numFmtId="3" fontId="9" fillId="47" borderId="23" xfId="0" applyNumberFormat="1" applyFont="1" applyFill="1" applyBorder="1" applyAlignment="1">
      <alignment wrapText="1"/>
    </xf>
    <xf numFmtId="9" fontId="9" fillId="47" borderId="24" xfId="59" applyFont="1" applyFill="1" applyBorder="1" applyAlignment="1">
      <alignment wrapText="1"/>
    </xf>
    <xf numFmtId="0" fontId="9" fillId="47" borderId="26" xfId="0" applyFont="1" applyFill="1" applyBorder="1" applyAlignment="1">
      <alignment horizontal="right" wrapText="1"/>
    </xf>
    <xf numFmtId="3" fontId="9" fillId="47" borderId="27" xfId="0" applyNumberFormat="1" applyFont="1" applyFill="1" applyBorder="1" applyAlignment="1">
      <alignment wrapText="1"/>
    </xf>
    <xf numFmtId="3" fontId="9" fillId="47" borderId="25" xfId="0" applyNumberFormat="1" applyFont="1" applyFill="1" applyBorder="1" applyAlignment="1">
      <alignment wrapText="1"/>
    </xf>
    <xf numFmtId="9" fontId="9" fillId="47" borderId="27" xfId="59" applyFont="1" applyFill="1" applyBorder="1" applyAlignment="1">
      <alignment wrapText="1"/>
    </xf>
    <xf numFmtId="193" fontId="9" fillId="47" borderId="27" xfId="59" applyNumberFormat="1" applyFont="1" applyFill="1" applyBorder="1" applyAlignment="1">
      <alignment wrapText="1"/>
    </xf>
    <xf numFmtId="0" fontId="9" fillId="47" borderId="22" xfId="0" applyFont="1" applyFill="1" applyBorder="1" applyAlignment="1">
      <alignment horizontal="right" wrapText="1"/>
    </xf>
    <xf numFmtId="3" fontId="9" fillId="47" borderId="22" xfId="0" applyNumberFormat="1" applyFont="1" applyFill="1" applyBorder="1" applyAlignment="1">
      <alignment wrapText="1"/>
    </xf>
    <xf numFmtId="3" fontId="8" fillId="15" borderId="24" xfId="0" applyNumberFormat="1" applyFont="1" applyFill="1" applyBorder="1" applyAlignment="1">
      <alignment horizontal="center" vertical="center"/>
    </xf>
    <xf numFmtId="3" fontId="6" fillId="46" borderId="10" xfId="0" applyNumberFormat="1" applyFont="1" applyFill="1" applyBorder="1" applyAlignment="1">
      <alignment horizontal="center" wrapText="1"/>
    </xf>
    <xf numFmtId="10" fontId="8" fillId="15" borderId="27" xfId="59" applyNumberFormat="1" applyFont="1" applyFill="1" applyBorder="1" applyAlignment="1">
      <alignment horizontal="center" vertical="center"/>
    </xf>
    <xf numFmtId="0" fontId="62" fillId="47" borderId="28" xfId="0" applyFont="1" applyFill="1" applyBorder="1" applyAlignment="1">
      <alignment horizontal="center" vertical="center"/>
    </xf>
    <xf numFmtId="0" fontId="62" fillId="47" borderId="29" xfId="0" applyFont="1" applyFill="1" applyBorder="1" applyAlignment="1">
      <alignment horizontal="center" vertical="center"/>
    </xf>
    <xf numFmtId="0" fontId="62" fillId="47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46" borderId="10" xfId="0" applyFont="1" applyFill="1" applyBorder="1" applyAlignment="1">
      <alignment horizontal="center" wrapText="1"/>
    </xf>
    <xf numFmtId="0" fontId="6" fillId="45" borderId="20" xfId="0" applyFont="1" applyFill="1" applyBorder="1" applyAlignment="1">
      <alignment horizontal="center" vertical="top" wrapText="1"/>
    </xf>
    <xf numFmtId="0" fontId="6" fillId="45" borderId="33" xfId="0" applyFont="1" applyFill="1" applyBorder="1" applyAlignment="1">
      <alignment horizontal="center" vertical="top" wrapText="1"/>
    </xf>
    <xf numFmtId="0" fontId="6" fillId="45" borderId="11" xfId="0" applyFont="1" applyFill="1" applyBorder="1" applyAlignment="1">
      <alignment horizontal="center" vertical="top" wrapText="1"/>
    </xf>
    <xf numFmtId="0" fontId="6" fillId="45" borderId="20" xfId="0" applyFont="1" applyFill="1" applyBorder="1" applyAlignment="1">
      <alignment horizontal="center" vertical="center" wrapText="1"/>
    </xf>
    <xf numFmtId="0" fontId="6" fillId="45" borderId="33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wrapText="1"/>
    </xf>
    <xf numFmtId="0" fontId="6" fillId="45" borderId="20" xfId="0" applyFont="1" applyFill="1" applyBorder="1" applyAlignment="1">
      <alignment horizontal="center" wrapText="1"/>
    </xf>
    <xf numFmtId="0" fontId="6" fillId="45" borderId="11" xfId="0" applyFont="1" applyFill="1" applyBorder="1" applyAlignment="1">
      <alignment horizontal="center" wrapText="1"/>
    </xf>
    <xf numFmtId="0" fontId="7" fillId="45" borderId="13" xfId="0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center" vertical="center" wrapText="1"/>
    </xf>
    <xf numFmtId="0" fontId="6" fillId="45" borderId="31" xfId="0" applyFont="1" applyFill="1" applyBorder="1" applyAlignment="1">
      <alignment horizontal="center" vertical="center" wrapText="1"/>
    </xf>
    <xf numFmtId="0" fontId="6" fillId="45" borderId="32" xfId="0" applyFont="1" applyFill="1" applyBorder="1" applyAlignment="1">
      <alignment horizontal="center" vertical="center" wrapText="1"/>
    </xf>
    <xf numFmtId="0" fontId="6" fillId="45" borderId="15" xfId="0" applyFont="1" applyFill="1" applyBorder="1" applyAlignment="1">
      <alignment horizontal="center" vertical="center" wrapText="1"/>
    </xf>
    <xf numFmtId="0" fontId="6" fillId="45" borderId="34" xfId="0" applyFont="1" applyFill="1" applyBorder="1" applyAlignment="1">
      <alignment horizontal="center" vertical="center" wrapText="1"/>
    </xf>
    <xf numFmtId="0" fontId="7" fillId="45" borderId="35" xfId="0" applyFont="1" applyFill="1" applyBorder="1" applyAlignment="1">
      <alignment horizontal="center" vertical="center"/>
    </xf>
    <xf numFmtId="0" fontId="7" fillId="45" borderId="36" xfId="0" applyFont="1" applyFill="1" applyBorder="1" applyAlignment="1">
      <alignment horizontal="center" vertical="center"/>
    </xf>
    <xf numFmtId="0" fontId="7" fillId="45" borderId="13" xfId="0" applyFont="1" applyFill="1" applyBorder="1" applyAlignment="1">
      <alignment horizontal="center" vertical="center"/>
    </xf>
    <xf numFmtId="0" fontId="7" fillId="45" borderId="37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/>
    </xf>
    <xf numFmtId="0" fontId="7" fillId="45" borderId="11" xfId="0" applyFont="1" applyFill="1" applyBorder="1" applyAlignment="1">
      <alignment horizont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33" xfId="0" applyFont="1" applyFill="1" applyBorder="1" applyAlignment="1">
      <alignment horizontal="center" vertical="center" wrapText="1"/>
    </xf>
    <xf numFmtId="0" fontId="3" fillId="45" borderId="11" xfId="0" applyFont="1" applyFill="1" applyBorder="1" applyAlignment="1">
      <alignment horizontal="center" vertical="center" wrapText="1"/>
    </xf>
    <xf numFmtId="0" fontId="6" fillId="45" borderId="31" xfId="0" applyFont="1" applyFill="1" applyBorder="1" applyAlignment="1">
      <alignment horizontal="center" wrapText="1"/>
    </xf>
    <xf numFmtId="0" fontId="6" fillId="45" borderId="32" xfId="0" applyFont="1" applyFill="1" applyBorder="1" applyAlignment="1">
      <alignment horizontal="center" wrapText="1"/>
    </xf>
    <xf numFmtId="0" fontId="6" fillId="45" borderId="15" xfId="0" applyFont="1" applyFill="1" applyBorder="1" applyAlignment="1">
      <alignment horizontal="center" wrapText="1"/>
    </xf>
    <xf numFmtId="0" fontId="55" fillId="0" borderId="31" xfId="0" applyFont="1" applyBorder="1" applyAlignment="1">
      <alignment horizontal="justify" vertical="center"/>
    </xf>
    <xf numFmtId="0" fontId="55" fillId="0" borderId="32" xfId="0" applyFont="1" applyBorder="1" applyAlignment="1">
      <alignment horizontal="justify" vertical="center"/>
    </xf>
    <xf numFmtId="0" fontId="55" fillId="0" borderId="15" xfId="0" applyFont="1" applyBorder="1" applyAlignment="1">
      <alignment horizontal="justify" vertical="center"/>
    </xf>
    <xf numFmtId="0" fontId="55" fillId="0" borderId="31" xfId="0" applyFont="1" applyBorder="1" applyAlignment="1">
      <alignment horizontal="justify" vertical="center" wrapText="1"/>
    </xf>
    <xf numFmtId="0" fontId="55" fillId="0" borderId="32" xfId="0" applyFont="1" applyBorder="1" applyAlignment="1">
      <alignment horizontal="justify" vertical="center" wrapText="1"/>
    </xf>
    <xf numFmtId="0" fontId="55" fillId="0" borderId="38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0" fontId="55" fillId="0" borderId="15" xfId="0" applyFont="1" applyBorder="1" applyAlignment="1">
      <alignment horizontal="justify" vertical="center" wrapText="1"/>
    </xf>
    <xf numFmtId="0" fontId="55" fillId="0" borderId="34" xfId="0" applyFont="1" applyBorder="1" applyAlignment="1">
      <alignment horizontal="justify" vertical="center" wrapText="1"/>
    </xf>
    <xf numFmtId="0" fontId="55" fillId="0" borderId="39" xfId="0" applyFont="1" applyBorder="1" applyAlignment="1">
      <alignment horizontal="justify" vertical="center" wrapText="1"/>
    </xf>
    <xf numFmtId="0" fontId="55" fillId="0" borderId="40" xfId="0" applyFont="1" applyBorder="1" applyAlignment="1">
      <alignment horizontal="justify" vertical="center" wrapText="1"/>
    </xf>
    <xf numFmtId="0" fontId="55" fillId="0" borderId="37" xfId="0" applyFont="1" applyBorder="1" applyAlignment="1">
      <alignment horizontal="justify" vertical="center" wrapText="1"/>
    </xf>
    <xf numFmtId="0" fontId="55" fillId="0" borderId="14" xfId="0" applyFont="1" applyBorder="1" applyAlignment="1">
      <alignment horizontal="justify" vertical="center" wrapText="1"/>
    </xf>
    <xf numFmtId="0" fontId="55" fillId="0" borderId="41" xfId="0" applyFont="1" applyBorder="1" applyAlignment="1">
      <alignment horizontal="justify" vertical="center" wrapText="1"/>
    </xf>
    <xf numFmtId="0" fontId="59" fillId="48" borderId="42" xfId="0" applyFont="1" applyFill="1" applyBorder="1" applyAlignment="1">
      <alignment horizontal="justify" vertical="center"/>
    </xf>
    <xf numFmtId="0" fontId="59" fillId="48" borderId="43" xfId="0" applyFont="1" applyFill="1" applyBorder="1" applyAlignment="1">
      <alignment horizontal="justify" vertical="center"/>
    </xf>
    <xf numFmtId="0" fontId="5" fillId="0" borderId="13" xfId="0" applyFont="1" applyBorder="1" applyAlignment="1">
      <alignment/>
    </xf>
    <xf numFmtId="0" fontId="55" fillId="0" borderId="20" xfId="0" applyFont="1" applyBorder="1" applyAlignment="1">
      <alignment horizontal="justify" vertical="center"/>
    </xf>
    <xf numFmtId="0" fontId="55" fillId="0" borderId="11" xfId="0" applyFont="1" applyBorder="1" applyAlignment="1">
      <alignment horizontal="justify" vertical="center"/>
    </xf>
    <xf numFmtId="0" fontId="55" fillId="0" borderId="34" xfId="0" applyFont="1" applyBorder="1" applyAlignment="1">
      <alignment horizontal="justify" vertical="center"/>
    </xf>
    <xf numFmtId="0" fontId="55" fillId="0" borderId="39" xfId="0" applyFont="1" applyBorder="1" applyAlignment="1">
      <alignment horizontal="justify" vertical="center"/>
    </xf>
    <xf numFmtId="0" fontId="55" fillId="0" borderId="35" xfId="0" applyFont="1" applyBorder="1" applyAlignment="1">
      <alignment horizontal="justify" vertical="center"/>
    </xf>
    <xf numFmtId="0" fontId="55" fillId="0" borderId="37" xfId="0" applyFont="1" applyBorder="1" applyAlignment="1">
      <alignment horizontal="justify" vertical="center"/>
    </xf>
    <xf numFmtId="0" fontId="55" fillId="0" borderId="14" xfId="0" applyFont="1" applyBorder="1" applyAlignment="1">
      <alignment horizontal="justify" vertical="center"/>
    </xf>
    <xf numFmtId="0" fontId="55" fillId="0" borderId="12" xfId="0" applyFont="1" applyBorder="1" applyAlignment="1">
      <alignment horizontal="justify" vertical="center"/>
    </xf>
    <xf numFmtId="0" fontId="58" fillId="30" borderId="31" xfId="0" applyFont="1" applyFill="1" applyBorder="1" applyAlignment="1">
      <alignment horizontal="center" vertical="center"/>
    </xf>
    <xf numFmtId="0" fontId="58" fillId="30" borderId="32" xfId="0" applyFont="1" applyFill="1" applyBorder="1" applyAlignment="1">
      <alignment horizontal="center" vertical="center"/>
    </xf>
    <xf numFmtId="0" fontId="58" fillId="30" borderId="15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justify" vertical="center"/>
    </xf>
    <xf numFmtId="0" fontId="57" fillId="30" borderId="31" xfId="0" applyFont="1" applyFill="1" applyBorder="1" applyAlignment="1">
      <alignment horizontal="center" vertical="center"/>
    </xf>
    <xf numFmtId="0" fontId="57" fillId="30" borderId="32" xfId="0" applyFont="1" applyFill="1" applyBorder="1" applyAlignment="1">
      <alignment horizontal="center" vertical="center"/>
    </xf>
    <xf numFmtId="0" fontId="57" fillId="30" borderId="15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7" fillId="30" borderId="45" xfId="0" applyFont="1" applyFill="1" applyBorder="1" applyAlignment="1">
      <alignment horizontal="center" vertical="center"/>
    </xf>
    <xf numFmtId="0" fontId="57" fillId="30" borderId="31" xfId="0" applyNumberFormat="1" applyFont="1" applyFill="1" applyBorder="1" applyAlignment="1">
      <alignment horizontal="center" vertical="center"/>
    </xf>
    <xf numFmtId="0" fontId="57" fillId="30" borderId="45" xfId="0" applyNumberFormat="1" applyFont="1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46" xfId="0" applyFont="1" applyFill="1" applyBorder="1" applyAlignment="1">
      <alignment horizontal="center" vertical="center"/>
    </xf>
    <xf numFmtId="0" fontId="55" fillId="38" borderId="11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4" borderId="48" xfId="0" applyFont="1" applyFill="1" applyBorder="1" applyAlignment="1">
      <alignment horizontal="center" vertical="center"/>
    </xf>
    <xf numFmtId="0" fontId="56" fillId="38" borderId="49" xfId="0" applyFont="1" applyFill="1" applyBorder="1" applyAlignment="1">
      <alignment horizontal="center" vertical="center"/>
    </xf>
    <xf numFmtId="0" fontId="56" fillId="38" borderId="19" xfId="0" applyFont="1" applyFill="1" applyBorder="1" applyAlignment="1">
      <alignment horizontal="center" vertical="center"/>
    </xf>
    <xf numFmtId="0" fontId="56" fillId="36" borderId="50" xfId="0" applyFont="1" applyFill="1" applyBorder="1" applyAlignment="1">
      <alignment horizontal="center" vertical="center"/>
    </xf>
    <xf numFmtId="0" fontId="56" fillId="36" borderId="51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/>
    </xf>
    <xf numFmtId="0" fontId="56" fillId="36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55" fillId="37" borderId="46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5" fillId="38" borderId="49" xfId="0" applyFont="1" applyFill="1" applyBorder="1" applyAlignment="1">
      <alignment horizontal="center" vertical="center"/>
    </xf>
    <xf numFmtId="0" fontId="55" fillId="38" borderId="19" xfId="0" applyFont="1" applyFill="1" applyBorder="1" applyAlignment="1">
      <alignment horizontal="center" vertical="center"/>
    </xf>
    <xf numFmtId="0" fontId="55" fillId="36" borderId="50" xfId="0" applyFont="1" applyFill="1" applyBorder="1" applyAlignment="1">
      <alignment horizontal="center" vertical="center"/>
    </xf>
    <xf numFmtId="0" fontId="55" fillId="36" borderId="51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2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5" fillId="37" borderId="47" xfId="0" applyFont="1" applyFill="1" applyBorder="1" applyAlignment="1">
      <alignment horizontal="center" vertical="center"/>
    </xf>
    <xf numFmtId="0" fontId="55" fillId="37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view="pageLayout" zoomScale="98" zoomScaleNormal="130" zoomScalePageLayoutView="98" workbookViewId="0" topLeftCell="A6">
      <selection activeCell="H15" sqref="H15"/>
    </sheetView>
  </sheetViews>
  <sheetFormatPr defaultColWidth="9.140625" defaultRowHeight="12.75"/>
  <cols>
    <col min="1" max="1" width="45.140625" style="55" customWidth="1"/>
    <col min="2" max="2" width="10.28125" style="55" customWidth="1"/>
    <col min="3" max="4" width="9.140625" style="55" customWidth="1"/>
    <col min="5" max="5" width="11.57421875" style="55" customWidth="1"/>
    <col min="6" max="6" width="12.57421875" style="55" customWidth="1"/>
    <col min="7" max="7" width="11.140625" style="55" customWidth="1"/>
    <col min="8" max="8" width="10.7109375" style="55" customWidth="1"/>
    <col min="9" max="9" width="9.140625" style="55" hidden="1" customWidth="1"/>
    <col min="10" max="16384" width="9.140625" style="55" customWidth="1"/>
  </cols>
  <sheetData>
    <row r="1" spans="1:9" ht="15" thickBot="1">
      <c r="A1" s="92" t="s">
        <v>59</v>
      </c>
      <c r="B1" s="93"/>
      <c r="C1" s="93"/>
      <c r="D1" s="93"/>
      <c r="E1" s="93"/>
      <c r="F1" s="93"/>
      <c r="G1" s="93"/>
      <c r="H1" s="93"/>
      <c r="I1" s="94"/>
    </row>
    <row r="2" spans="1:9" ht="15" thickBot="1">
      <c r="A2" s="99" t="s">
        <v>8</v>
      </c>
      <c r="B2" s="99" t="s">
        <v>0</v>
      </c>
      <c r="C2" s="107" t="s">
        <v>5</v>
      </c>
      <c r="D2" s="108"/>
      <c r="E2" s="108"/>
      <c r="F2" s="108"/>
      <c r="G2" s="109"/>
      <c r="H2" s="110" t="s">
        <v>4</v>
      </c>
      <c r="I2" s="111"/>
    </row>
    <row r="3" spans="1:9" ht="15" thickBot="1">
      <c r="A3" s="100"/>
      <c r="B3" s="105"/>
      <c r="C3" s="103" t="s">
        <v>1</v>
      </c>
      <c r="D3" s="102" t="s">
        <v>2</v>
      </c>
      <c r="E3" s="102"/>
      <c r="F3" s="102"/>
      <c r="G3" s="103" t="s">
        <v>6</v>
      </c>
      <c r="H3" s="112"/>
      <c r="I3" s="113"/>
    </row>
    <row r="4" spans="1:9" ht="29.25" thickBot="1">
      <c r="A4" s="101"/>
      <c r="B4" s="106"/>
      <c r="C4" s="116"/>
      <c r="D4" s="56" t="s">
        <v>1</v>
      </c>
      <c r="E4" s="56" t="s">
        <v>9</v>
      </c>
      <c r="F4" s="56" t="s">
        <v>3</v>
      </c>
      <c r="G4" s="104"/>
      <c r="H4" s="114"/>
      <c r="I4" s="115"/>
    </row>
    <row r="5" spans="1:9" ht="15" thickBot="1">
      <c r="A5" s="57" t="s">
        <v>15</v>
      </c>
      <c r="B5" s="58" t="s">
        <v>19</v>
      </c>
      <c r="C5" s="58" t="s">
        <v>19</v>
      </c>
      <c r="D5" s="58" t="s">
        <v>19</v>
      </c>
      <c r="E5" s="58" t="s">
        <v>19</v>
      </c>
      <c r="F5" s="58" t="s">
        <v>19</v>
      </c>
      <c r="G5" s="58" t="s">
        <v>19</v>
      </c>
      <c r="H5" s="87">
        <f>SUM(H6:H16)</f>
        <v>97733.99890253876</v>
      </c>
      <c r="I5" s="58"/>
    </row>
    <row r="6" spans="1:9" ht="28.5">
      <c r="A6" s="59" t="s">
        <v>61</v>
      </c>
      <c r="B6" s="60">
        <f aca="true" t="shared" si="0" ref="B6:B13">C6+H6</f>
        <v>2983</v>
      </c>
      <c r="C6" s="60">
        <f aca="true" t="shared" si="1" ref="C6:C13">D6+G6</f>
        <v>0</v>
      </c>
      <c r="D6" s="60">
        <f aca="true" t="shared" si="2" ref="D6:D13">SUM(E6:F6)</f>
        <v>0</v>
      </c>
      <c r="E6" s="60">
        <v>0</v>
      </c>
      <c r="F6" s="60">
        <v>0</v>
      </c>
      <c r="G6" s="60">
        <v>0</v>
      </c>
      <c r="H6" s="60">
        <v>2983</v>
      </c>
      <c r="I6" s="61"/>
    </row>
    <row r="7" spans="1:9" ht="57">
      <c r="A7" s="59" t="s">
        <v>62</v>
      </c>
      <c r="B7" s="60">
        <f t="shared" si="0"/>
        <v>254</v>
      </c>
      <c r="C7" s="60">
        <f t="shared" si="1"/>
        <v>0</v>
      </c>
      <c r="D7" s="60">
        <f t="shared" si="2"/>
        <v>0</v>
      </c>
      <c r="E7" s="60">
        <v>0</v>
      </c>
      <c r="F7" s="60">
        <v>0</v>
      </c>
      <c r="G7" s="60">
        <v>0</v>
      </c>
      <c r="H7" s="60">
        <v>254</v>
      </c>
      <c r="I7" s="61"/>
    </row>
    <row r="8" spans="1:9" ht="57">
      <c r="A8" s="62" t="s">
        <v>63</v>
      </c>
      <c r="B8" s="60">
        <f t="shared" si="0"/>
        <v>842</v>
      </c>
      <c r="C8" s="60">
        <f t="shared" si="1"/>
        <v>39</v>
      </c>
      <c r="D8" s="60">
        <f t="shared" si="2"/>
        <v>39</v>
      </c>
      <c r="E8" s="60">
        <v>0</v>
      </c>
      <c r="F8" s="60">
        <v>39</v>
      </c>
      <c r="G8" s="60">
        <v>0</v>
      </c>
      <c r="H8" s="60">
        <v>803</v>
      </c>
      <c r="I8" s="61"/>
    </row>
    <row r="9" spans="1:9" ht="29.25">
      <c r="A9" s="63" t="s">
        <v>68</v>
      </c>
      <c r="B9" s="60">
        <f t="shared" si="0"/>
        <v>1958</v>
      </c>
      <c r="C9" s="60">
        <f t="shared" si="1"/>
        <v>1958</v>
      </c>
      <c r="D9" s="60">
        <f t="shared" si="2"/>
        <v>1953</v>
      </c>
      <c r="E9" s="64">
        <v>844</v>
      </c>
      <c r="F9" s="64">
        <v>1109</v>
      </c>
      <c r="G9" s="64">
        <v>5</v>
      </c>
      <c r="H9" s="64">
        <v>0</v>
      </c>
      <c r="I9" s="65"/>
    </row>
    <row r="10" spans="1:9" ht="43.5">
      <c r="A10" s="66" t="s">
        <v>65</v>
      </c>
      <c r="B10" s="60">
        <f t="shared" si="0"/>
        <v>21658</v>
      </c>
      <c r="C10" s="60">
        <f t="shared" si="1"/>
        <v>9119</v>
      </c>
      <c r="D10" s="60">
        <f t="shared" si="2"/>
        <v>9119</v>
      </c>
      <c r="E10" s="64">
        <v>7770</v>
      </c>
      <c r="F10" s="64">
        <v>1349</v>
      </c>
      <c r="G10" s="64">
        <v>0</v>
      </c>
      <c r="H10" s="64">
        <v>12539</v>
      </c>
      <c r="I10" s="65"/>
    </row>
    <row r="11" spans="1:9" ht="29.25">
      <c r="A11" s="66" t="s">
        <v>66</v>
      </c>
      <c r="B11" s="60">
        <f t="shared" si="0"/>
        <v>489</v>
      </c>
      <c r="C11" s="60">
        <f t="shared" si="1"/>
        <v>489</v>
      </c>
      <c r="D11" s="60">
        <f t="shared" si="2"/>
        <v>489</v>
      </c>
      <c r="E11" s="64">
        <v>472</v>
      </c>
      <c r="F11" s="64">
        <v>17</v>
      </c>
      <c r="G11" s="64">
        <v>0</v>
      </c>
      <c r="H11" s="64">
        <v>0</v>
      </c>
      <c r="I11" s="67"/>
    </row>
    <row r="12" spans="1:9" ht="15">
      <c r="A12" s="66" t="s">
        <v>67</v>
      </c>
      <c r="B12" s="60">
        <f t="shared" si="0"/>
        <v>4373</v>
      </c>
      <c r="C12" s="60">
        <f t="shared" si="1"/>
        <v>1189</v>
      </c>
      <c r="D12" s="60">
        <f t="shared" si="2"/>
        <v>1189</v>
      </c>
      <c r="E12" s="64">
        <v>971</v>
      </c>
      <c r="F12" s="64">
        <v>218</v>
      </c>
      <c r="G12" s="64">
        <v>0</v>
      </c>
      <c r="H12" s="64">
        <v>3184</v>
      </c>
      <c r="I12" s="67"/>
    </row>
    <row r="13" spans="1:9" ht="15.75" thickBot="1">
      <c r="A13" s="68" t="s">
        <v>69</v>
      </c>
      <c r="B13" s="86">
        <f t="shared" si="0"/>
        <v>123320</v>
      </c>
      <c r="C13" s="86">
        <f t="shared" si="1"/>
        <v>65113</v>
      </c>
      <c r="D13" s="86">
        <f t="shared" si="2"/>
        <v>63713</v>
      </c>
      <c r="E13" s="69">
        <v>49612</v>
      </c>
      <c r="F13" s="69">
        <v>14101</v>
      </c>
      <c r="G13" s="69">
        <v>1400</v>
      </c>
      <c r="H13" s="69">
        <v>58207</v>
      </c>
      <c r="I13" s="70"/>
    </row>
    <row r="14" spans="1:8" ht="15">
      <c r="A14" s="68" t="s">
        <v>70</v>
      </c>
      <c r="B14" s="86">
        <f aca="true" t="shared" si="3" ref="B14:H14">SUM(B6:B12)</f>
        <v>32557</v>
      </c>
      <c r="C14" s="86">
        <f t="shared" si="3"/>
        <v>12794</v>
      </c>
      <c r="D14" s="86">
        <f t="shared" si="3"/>
        <v>12789</v>
      </c>
      <c r="E14" s="86">
        <f t="shared" si="3"/>
        <v>10057</v>
      </c>
      <c r="F14" s="86">
        <f t="shared" si="3"/>
        <v>2732</v>
      </c>
      <c r="G14" s="86">
        <f t="shared" si="3"/>
        <v>5</v>
      </c>
      <c r="H14" s="86">
        <f t="shared" si="3"/>
        <v>19763</v>
      </c>
    </row>
    <row r="15" spans="1:8" ht="15.75" thickBot="1">
      <c r="A15" s="71" t="s">
        <v>73</v>
      </c>
      <c r="B15" s="72">
        <f>B14/B13</f>
        <v>0.26400421667207263</v>
      </c>
      <c r="C15" s="72" t="s">
        <v>7</v>
      </c>
      <c r="D15" s="72" t="s">
        <v>7</v>
      </c>
      <c r="E15" s="72">
        <v>0.06356643356643357</v>
      </c>
      <c r="F15" s="72">
        <v>0.27996289424860854</v>
      </c>
      <c r="G15" s="72">
        <v>0.14904942965779466</v>
      </c>
      <c r="H15" s="72">
        <v>0.3918748642189876</v>
      </c>
    </row>
    <row r="16" spans="1:8" ht="20.25" customHeight="1" thickBot="1">
      <c r="A16" s="71" t="s">
        <v>72</v>
      </c>
      <c r="B16" s="72">
        <f>B14/$B$14</f>
        <v>1</v>
      </c>
      <c r="C16" s="72" t="s">
        <v>7</v>
      </c>
      <c r="D16" s="72" t="s">
        <v>7</v>
      </c>
      <c r="E16" s="88">
        <f>E14/$B$14</f>
        <v>0.3089043830819793</v>
      </c>
      <c r="F16" s="88">
        <f>F14/$B$14</f>
        <v>0.08391436557422367</v>
      </c>
      <c r="G16" s="88">
        <f>G14/$B$14</f>
        <v>0.00015357680375956015</v>
      </c>
      <c r="H16" s="88">
        <f>H14/$B$14</f>
        <v>0.6070276745400375</v>
      </c>
    </row>
    <row r="18" ht="15" thickBot="1"/>
    <row r="19" spans="1:9" ht="16.5" customHeight="1" thickBot="1">
      <c r="A19" s="92" t="s">
        <v>11</v>
      </c>
      <c r="B19" s="93"/>
      <c r="C19" s="93"/>
      <c r="D19" s="93"/>
      <c r="E19" s="93"/>
      <c r="F19" s="93"/>
      <c r="G19" s="93"/>
      <c r="H19" s="93"/>
      <c r="I19" s="94"/>
    </row>
    <row r="20" spans="1:9" ht="15" thickBot="1">
      <c r="A20" s="99" t="s">
        <v>60</v>
      </c>
      <c r="B20" s="99" t="s">
        <v>0</v>
      </c>
      <c r="C20" s="107" t="s">
        <v>5</v>
      </c>
      <c r="D20" s="108"/>
      <c r="E20" s="108"/>
      <c r="F20" s="108"/>
      <c r="G20" s="109"/>
      <c r="H20" s="110" t="s">
        <v>4</v>
      </c>
      <c r="I20" s="111"/>
    </row>
    <row r="21" spans="1:9" ht="15" thickBot="1">
      <c r="A21" s="100"/>
      <c r="B21" s="105"/>
      <c r="C21" s="103" t="s">
        <v>1</v>
      </c>
      <c r="D21" s="102" t="s">
        <v>2</v>
      </c>
      <c r="E21" s="102"/>
      <c r="F21" s="102"/>
      <c r="G21" s="103" t="s">
        <v>6</v>
      </c>
      <c r="H21" s="112"/>
      <c r="I21" s="113"/>
    </row>
    <row r="22" spans="1:9" ht="29.25" thickBot="1">
      <c r="A22" s="101"/>
      <c r="B22" s="106"/>
      <c r="C22" s="116"/>
      <c r="D22" s="56" t="s">
        <v>1</v>
      </c>
      <c r="E22" s="56" t="s">
        <v>9</v>
      </c>
      <c r="F22" s="56" t="s">
        <v>3</v>
      </c>
      <c r="G22" s="104"/>
      <c r="H22" s="114"/>
      <c r="I22" s="115"/>
    </row>
    <row r="23" spans="1:9" ht="15" thickBot="1">
      <c r="A23" s="73" t="s">
        <v>7</v>
      </c>
      <c r="B23" s="74" t="s">
        <v>10</v>
      </c>
      <c r="C23" s="58" t="s">
        <v>10</v>
      </c>
      <c r="D23" s="58" t="s">
        <v>10</v>
      </c>
      <c r="E23" s="58" t="s">
        <v>10</v>
      </c>
      <c r="F23" s="58" t="s">
        <v>10</v>
      </c>
      <c r="G23" s="58" t="s">
        <v>10</v>
      </c>
      <c r="H23" s="95" t="s">
        <v>10</v>
      </c>
      <c r="I23" s="95"/>
    </row>
    <row r="24" spans="1:9" ht="15">
      <c r="A24" s="89" t="s">
        <v>13</v>
      </c>
      <c r="B24" s="90"/>
      <c r="C24" s="90"/>
      <c r="D24" s="90"/>
      <c r="E24" s="90"/>
      <c r="F24" s="90"/>
      <c r="G24" s="90"/>
      <c r="H24" s="90"/>
      <c r="I24" s="91"/>
    </row>
    <row r="25" spans="1:9" ht="14.25">
      <c r="A25" s="75" t="s">
        <v>18</v>
      </c>
      <c r="B25" s="76">
        <f>C25+H25</f>
        <v>3940</v>
      </c>
      <c r="C25" s="76">
        <f>D25+G25</f>
        <v>0</v>
      </c>
      <c r="D25" s="76">
        <v>0</v>
      </c>
      <c r="E25" s="76">
        <v>0</v>
      </c>
      <c r="F25" s="76">
        <v>0</v>
      </c>
      <c r="G25" s="76">
        <v>0</v>
      </c>
      <c r="H25" s="76">
        <v>3940</v>
      </c>
      <c r="I25" s="77" t="e">
        <f>#REF!+#REF!+#REF!+#REF!+I79</f>
        <v>#REF!</v>
      </c>
    </row>
    <row r="26" spans="1:9" ht="14.25">
      <c r="A26" s="75"/>
      <c r="B26" s="76"/>
      <c r="C26" s="76"/>
      <c r="D26" s="76"/>
      <c r="E26" s="76"/>
      <c r="F26" s="76"/>
      <c r="G26" s="76"/>
      <c r="H26" s="76"/>
      <c r="I26" s="77"/>
    </row>
    <row r="27" spans="1:9" ht="14.25">
      <c r="A27" s="75"/>
      <c r="B27" s="76"/>
      <c r="C27" s="76"/>
      <c r="D27" s="76"/>
      <c r="E27" s="76"/>
      <c r="F27" s="76"/>
      <c r="G27" s="76"/>
      <c r="H27" s="76"/>
      <c r="I27" s="77"/>
    </row>
    <row r="28" spans="1:9" ht="15" thickBot="1">
      <c r="A28" s="75"/>
      <c r="B28" s="76"/>
      <c r="C28" s="76"/>
      <c r="D28" s="76"/>
      <c r="E28" s="76"/>
      <c r="F28" s="76"/>
      <c r="G28" s="76"/>
      <c r="H28" s="76"/>
      <c r="I28" s="77"/>
    </row>
    <row r="29" spans="1:9" ht="15">
      <c r="A29" s="89" t="s">
        <v>14</v>
      </c>
      <c r="B29" s="90"/>
      <c r="C29" s="90"/>
      <c r="D29" s="90"/>
      <c r="E29" s="90"/>
      <c r="F29" s="90"/>
      <c r="G29" s="90"/>
      <c r="H29" s="90"/>
      <c r="I29" s="91"/>
    </row>
    <row r="30" spans="1:9" ht="14.25">
      <c r="A30" s="75" t="s">
        <v>18</v>
      </c>
      <c r="B30" s="76">
        <f>C30+H30</f>
        <v>2983</v>
      </c>
      <c r="C30" s="76">
        <f>D30+G30</f>
        <v>0</v>
      </c>
      <c r="D30" s="76">
        <v>0</v>
      </c>
      <c r="E30" s="76">
        <v>0</v>
      </c>
      <c r="F30" s="76">
        <v>0</v>
      </c>
      <c r="G30" s="76">
        <v>0</v>
      </c>
      <c r="H30" s="76">
        <v>2983</v>
      </c>
      <c r="I30" s="77" t="e">
        <f>#REF!+#REF!+#REF!+#REF!+I84</f>
        <v>#REF!</v>
      </c>
    </row>
    <row r="31" spans="1:9" ht="14.25">
      <c r="A31" s="75" t="s">
        <v>7</v>
      </c>
      <c r="B31" s="76"/>
      <c r="C31" s="76"/>
      <c r="D31" s="76"/>
      <c r="E31" s="76"/>
      <c r="F31" s="76"/>
      <c r="G31" s="76"/>
      <c r="H31" s="76"/>
      <c r="I31" s="77"/>
    </row>
    <row r="32" spans="1:9" ht="14.25">
      <c r="A32" s="75" t="s">
        <v>17</v>
      </c>
      <c r="B32" s="78">
        <f>B30/B25</f>
        <v>0.7571065989847716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f>H30/H25</f>
        <v>0.7571065989847716</v>
      </c>
      <c r="I32" s="77"/>
    </row>
    <row r="33" spans="1:9" ht="15" thickBot="1">
      <c r="A33" s="79" t="s">
        <v>7</v>
      </c>
      <c r="B33" s="80"/>
      <c r="C33" s="80"/>
      <c r="D33" s="80"/>
      <c r="E33" s="80"/>
      <c r="F33" s="80"/>
      <c r="G33" s="80"/>
      <c r="H33" s="80"/>
      <c r="I33" s="81"/>
    </row>
    <row r="44" ht="15.75" customHeight="1"/>
    <row r="45" ht="56.25" customHeight="1" thickBot="1"/>
    <row r="46" spans="1:9" ht="15" thickBot="1">
      <c r="A46" s="92" t="s">
        <v>11</v>
      </c>
      <c r="B46" s="93"/>
      <c r="C46" s="93"/>
      <c r="D46" s="93"/>
      <c r="E46" s="93"/>
      <c r="F46" s="93"/>
      <c r="G46" s="93"/>
      <c r="H46" s="93"/>
      <c r="I46" s="94"/>
    </row>
    <row r="47" spans="1:9" ht="15" thickBot="1">
      <c r="A47" s="99" t="s">
        <v>71</v>
      </c>
      <c r="B47" s="99" t="s">
        <v>0</v>
      </c>
      <c r="C47" s="107" t="s">
        <v>5</v>
      </c>
      <c r="D47" s="108"/>
      <c r="E47" s="108"/>
      <c r="F47" s="108"/>
      <c r="G47" s="109"/>
      <c r="H47" s="110" t="s">
        <v>4</v>
      </c>
      <c r="I47" s="111"/>
    </row>
    <row r="48" spans="1:9" ht="15" thickBot="1">
      <c r="A48" s="100"/>
      <c r="B48" s="105"/>
      <c r="C48" s="103" t="s">
        <v>1</v>
      </c>
      <c r="D48" s="102" t="s">
        <v>2</v>
      </c>
      <c r="E48" s="102"/>
      <c r="F48" s="102"/>
      <c r="G48" s="103" t="s">
        <v>6</v>
      </c>
      <c r="H48" s="112"/>
      <c r="I48" s="113"/>
    </row>
    <row r="49" spans="1:9" ht="29.25" thickBot="1">
      <c r="A49" s="101"/>
      <c r="B49" s="106"/>
      <c r="C49" s="116"/>
      <c r="D49" s="56" t="s">
        <v>1</v>
      </c>
      <c r="E49" s="56" t="s">
        <v>9</v>
      </c>
      <c r="F49" s="56" t="s">
        <v>3</v>
      </c>
      <c r="G49" s="104"/>
      <c r="H49" s="114"/>
      <c r="I49" s="115"/>
    </row>
    <row r="50" spans="1:9" ht="15" thickBot="1">
      <c r="A50" s="73" t="s">
        <v>7</v>
      </c>
      <c r="B50" s="74" t="s">
        <v>10</v>
      </c>
      <c r="C50" s="58" t="s">
        <v>10</v>
      </c>
      <c r="D50" s="58" t="s">
        <v>10</v>
      </c>
      <c r="E50" s="58" t="s">
        <v>10</v>
      </c>
      <c r="F50" s="58" t="s">
        <v>10</v>
      </c>
      <c r="G50" s="58" t="s">
        <v>10</v>
      </c>
      <c r="H50" s="95" t="s">
        <v>10</v>
      </c>
      <c r="I50" s="95"/>
    </row>
    <row r="51" spans="1:9" ht="15">
      <c r="A51" s="89" t="s">
        <v>13</v>
      </c>
      <c r="B51" s="90"/>
      <c r="C51" s="90"/>
      <c r="D51" s="90"/>
      <c r="E51" s="90"/>
      <c r="F51" s="90"/>
      <c r="G51" s="90"/>
      <c r="H51" s="90"/>
      <c r="I51" s="91"/>
    </row>
    <row r="52" spans="1:9" ht="14.25">
      <c r="A52" s="75" t="s">
        <v>18</v>
      </c>
      <c r="B52" s="76">
        <f>C52+H52</f>
        <v>270</v>
      </c>
      <c r="C52" s="76">
        <f>D52+G52</f>
        <v>0</v>
      </c>
      <c r="D52" s="76">
        <v>0</v>
      </c>
      <c r="E52" s="76">
        <v>0</v>
      </c>
      <c r="F52" s="76">
        <v>0</v>
      </c>
      <c r="G52" s="76">
        <v>0</v>
      </c>
      <c r="H52" s="76">
        <v>270</v>
      </c>
      <c r="I52" s="77" t="e">
        <f>#REF!+#REF!+#REF!+#REF!+I106</f>
        <v>#REF!</v>
      </c>
    </row>
    <row r="53" spans="1:9" ht="14.25">
      <c r="A53" s="75"/>
      <c r="B53" s="76"/>
      <c r="C53" s="76"/>
      <c r="D53" s="76"/>
      <c r="E53" s="76"/>
      <c r="F53" s="76"/>
      <c r="G53" s="76"/>
      <c r="H53" s="76"/>
      <c r="I53" s="77"/>
    </row>
    <row r="54" spans="1:9" ht="14.25">
      <c r="A54" s="75"/>
      <c r="B54" s="76"/>
      <c r="C54" s="76"/>
      <c r="D54" s="76"/>
      <c r="E54" s="76"/>
      <c r="F54" s="76"/>
      <c r="G54" s="76"/>
      <c r="H54" s="76"/>
      <c r="I54" s="77"/>
    </row>
    <row r="55" spans="1:9" ht="15" thickBot="1">
      <c r="A55" s="75"/>
      <c r="B55" s="76"/>
      <c r="C55" s="76"/>
      <c r="D55" s="76"/>
      <c r="E55" s="76"/>
      <c r="F55" s="76"/>
      <c r="G55" s="76"/>
      <c r="H55" s="76"/>
      <c r="I55" s="77"/>
    </row>
    <row r="56" spans="1:9" ht="15">
      <c r="A56" s="89" t="s">
        <v>14</v>
      </c>
      <c r="B56" s="90"/>
      <c r="C56" s="90"/>
      <c r="D56" s="90"/>
      <c r="E56" s="90"/>
      <c r="F56" s="90"/>
      <c r="G56" s="90"/>
      <c r="H56" s="90"/>
      <c r="I56" s="91"/>
    </row>
    <row r="57" spans="1:9" ht="14.25">
      <c r="A57" s="75" t="s">
        <v>18</v>
      </c>
      <c r="B57" s="76">
        <f>C57+H57</f>
        <v>254</v>
      </c>
      <c r="C57" s="76">
        <f>D57+G57</f>
        <v>0</v>
      </c>
      <c r="D57" s="76">
        <v>0</v>
      </c>
      <c r="E57" s="76">
        <v>0</v>
      </c>
      <c r="F57" s="76">
        <v>0</v>
      </c>
      <c r="G57" s="76">
        <v>0</v>
      </c>
      <c r="H57" s="76">
        <v>254</v>
      </c>
      <c r="I57" s="77" t="e">
        <f>#REF!+#REF!+#REF!+#REF!+I111</f>
        <v>#REF!</v>
      </c>
    </row>
    <row r="58" spans="1:9" ht="14.25">
      <c r="A58" s="75" t="s">
        <v>7</v>
      </c>
      <c r="B58" s="76"/>
      <c r="C58" s="76"/>
      <c r="D58" s="76"/>
      <c r="E58" s="76"/>
      <c r="F58" s="76"/>
      <c r="G58" s="76"/>
      <c r="H58" s="76"/>
      <c r="I58" s="77"/>
    </row>
    <row r="59" spans="1:9" ht="14.25">
      <c r="A59" s="75" t="s">
        <v>17</v>
      </c>
      <c r="B59" s="78">
        <f>B57/B52</f>
        <v>0.9407407407407408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f>H57/H52</f>
        <v>0.9407407407407408</v>
      </c>
      <c r="I59" s="77"/>
    </row>
    <row r="60" spans="1:9" ht="15" thickBot="1">
      <c r="A60" s="79" t="s">
        <v>7</v>
      </c>
      <c r="B60" s="80"/>
      <c r="C60" s="80"/>
      <c r="D60" s="80"/>
      <c r="E60" s="80"/>
      <c r="F60" s="80"/>
      <c r="G60" s="80"/>
      <c r="H60" s="80"/>
      <c r="I60" s="81"/>
    </row>
    <row r="75" ht="15" thickBot="1"/>
    <row r="76" spans="1:9" ht="15" thickBot="1">
      <c r="A76" s="92" t="s">
        <v>11</v>
      </c>
      <c r="B76" s="93"/>
      <c r="C76" s="93"/>
      <c r="D76" s="93"/>
      <c r="E76" s="93"/>
      <c r="F76" s="93"/>
      <c r="G76" s="93"/>
      <c r="H76" s="93"/>
      <c r="I76" s="94"/>
    </row>
    <row r="77" spans="1:9" ht="15" thickBot="1">
      <c r="A77" s="117" t="s">
        <v>63</v>
      </c>
      <c r="B77" s="99" t="s">
        <v>0</v>
      </c>
      <c r="C77" s="107" t="s">
        <v>5</v>
      </c>
      <c r="D77" s="108"/>
      <c r="E77" s="108"/>
      <c r="F77" s="108"/>
      <c r="G77" s="109"/>
      <c r="H77" s="110" t="s">
        <v>4</v>
      </c>
      <c r="I77" s="111"/>
    </row>
    <row r="78" spans="1:9" ht="15" thickBot="1">
      <c r="A78" s="118"/>
      <c r="B78" s="105"/>
      <c r="C78" s="103" t="s">
        <v>1</v>
      </c>
      <c r="D78" s="102" t="s">
        <v>2</v>
      </c>
      <c r="E78" s="102"/>
      <c r="F78" s="102"/>
      <c r="G78" s="103" t="s">
        <v>6</v>
      </c>
      <c r="H78" s="112"/>
      <c r="I78" s="113"/>
    </row>
    <row r="79" spans="1:9" ht="29.25" thickBot="1">
      <c r="A79" s="119"/>
      <c r="B79" s="106"/>
      <c r="C79" s="116"/>
      <c r="D79" s="56" t="s">
        <v>1</v>
      </c>
      <c r="E79" s="56" t="s">
        <v>9</v>
      </c>
      <c r="F79" s="56" t="s">
        <v>3</v>
      </c>
      <c r="G79" s="104"/>
      <c r="H79" s="114"/>
      <c r="I79" s="115"/>
    </row>
    <row r="80" spans="1:9" ht="15" thickBot="1">
      <c r="A80" s="73" t="s">
        <v>7</v>
      </c>
      <c r="B80" s="74" t="s">
        <v>10</v>
      </c>
      <c r="C80" s="58" t="s">
        <v>10</v>
      </c>
      <c r="D80" s="58" t="s">
        <v>10</v>
      </c>
      <c r="E80" s="58" t="s">
        <v>10</v>
      </c>
      <c r="F80" s="58" t="s">
        <v>10</v>
      </c>
      <c r="G80" s="58" t="s">
        <v>10</v>
      </c>
      <c r="H80" s="95" t="s">
        <v>10</v>
      </c>
      <c r="I80" s="95"/>
    </row>
    <row r="81" spans="1:9" ht="15">
      <c r="A81" s="89" t="s">
        <v>13</v>
      </c>
      <c r="B81" s="90"/>
      <c r="C81" s="90"/>
      <c r="D81" s="90"/>
      <c r="E81" s="90"/>
      <c r="F81" s="90"/>
      <c r="G81" s="90"/>
      <c r="H81" s="90"/>
      <c r="I81" s="91"/>
    </row>
    <row r="82" spans="1:9" ht="14.25">
      <c r="A82" s="75" t="s">
        <v>18</v>
      </c>
      <c r="B82" s="76">
        <f>C82+H82</f>
        <v>3907</v>
      </c>
      <c r="C82" s="76">
        <f>D82+G82</f>
        <v>2000</v>
      </c>
      <c r="D82" s="76">
        <f>SUM(E82:F82)</f>
        <v>1600</v>
      </c>
      <c r="E82" s="76">
        <v>1300</v>
      </c>
      <c r="F82" s="76">
        <v>300</v>
      </c>
      <c r="G82" s="76">
        <v>400</v>
      </c>
      <c r="H82" s="76">
        <v>1907</v>
      </c>
      <c r="I82" s="77" t="e">
        <f>#REF!+#REF!+#REF!+#REF!+I136</f>
        <v>#REF!</v>
      </c>
    </row>
    <row r="83" spans="1:9" ht="14.25">
      <c r="A83" s="75"/>
      <c r="B83" s="76"/>
      <c r="C83" s="76"/>
      <c r="D83" s="76"/>
      <c r="E83" s="76"/>
      <c r="F83" s="76"/>
      <c r="G83" s="76"/>
      <c r="H83" s="76"/>
      <c r="I83" s="77"/>
    </row>
    <row r="84" spans="1:9" ht="14.25">
      <c r="A84" s="75"/>
      <c r="B84" s="76"/>
      <c r="C84" s="76"/>
      <c r="D84" s="76"/>
      <c r="E84" s="76"/>
      <c r="F84" s="76"/>
      <c r="G84" s="76"/>
      <c r="H84" s="76"/>
      <c r="I84" s="77"/>
    </row>
    <row r="85" spans="1:9" ht="15" thickBot="1">
      <c r="A85" s="75"/>
      <c r="B85" s="76"/>
      <c r="C85" s="76"/>
      <c r="D85" s="76"/>
      <c r="E85" s="76"/>
      <c r="F85" s="76"/>
      <c r="G85" s="76"/>
      <c r="H85" s="76"/>
      <c r="I85" s="77"/>
    </row>
    <row r="86" spans="1:9" ht="15">
      <c r="A86" s="89" t="s">
        <v>14</v>
      </c>
      <c r="B86" s="90"/>
      <c r="C86" s="90"/>
      <c r="D86" s="90"/>
      <c r="E86" s="90"/>
      <c r="F86" s="90"/>
      <c r="G86" s="90"/>
      <c r="H86" s="90"/>
      <c r="I86" s="91"/>
    </row>
    <row r="87" spans="1:9" ht="14.25">
      <c r="A87" s="75" t="s">
        <v>18</v>
      </c>
      <c r="B87" s="76">
        <f>C87+H87</f>
        <v>842</v>
      </c>
      <c r="C87" s="76">
        <f>D87+G87</f>
        <v>39</v>
      </c>
      <c r="D87" s="76">
        <f>SUM(E87:F87)</f>
        <v>39</v>
      </c>
      <c r="E87" s="76">
        <v>0</v>
      </c>
      <c r="F87" s="76">
        <v>39</v>
      </c>
      <c r="G87" s="76">
        <v>0</v>
      </c>
      <c r="H87" s="76">
        <v>803</v>
      </c>
      <c r="I87" s="77" t="e">
        <f>#REF!+#REF!+#REF!+#REF!+I141</f>
        <v>#REF!</v>
      </c>
    </row>
    <row r="88" spans="1:9" ht="14.25">
      <c r="A88" s="75" t="s">
        <v>7</v>
      </c>
      <c r="B88" s="76"/>
      <c r="C88" s="76"/>
      <c r="D88" s="76"/>
      <c r="E88" s="76"/>
      <c r="F88" s="76"/>
      <c r="G88" s="76"/>
      <c r="H88" s="76"/>
      <c r="I88" s="77"/>
    </row>
    <row r="89" spans="1:9" ht="13.5" customHeight="1">
      <c r="A89" s="75" t="s">
        <v>17</v>
      </c>
      <c r="B89" s="78">
        <f aca="true" t="shared" si="4" ref="B89:H89">B87/B82</f>
        <v>0.21551062196058357</v>
      </c>
      <c r="C89" s="78">
        <f t="shared" si="4"/>
        <v>0.0195</v>
      </c>
      <c r="D89" s="78">
        <f t="shared" si="4"/>
        <v>0.024375</v>
      </c>
      <c r="E89" s="78">
        <v>0</v>
      </c>
      <c r="F89" s="78">
        <f t="shared" si="4"/>
        <v>0.13</v>
      </c>
      <c r="G89" s="78">
        <v>0</v>
      </c>
      <c r="H89" s="78">
        <f t="shared" si="4"/>
        <v>0.42108023072889356</v>
      </c>
      <c r="I89" s="77"/>
    </row>
    <row r="90" spans="1:9" ht="15" thickBot="1">
      <c r="A90" s="79" t="s">
        <v>7</v>
      </c>
      <c r="B90" s="80"/>
      <c r="C90" s="80"/>
      <c r="D90" s="80"/>
      <c r="E90" s="80"/>
      <c r="F90" s="80"/>
      <c r="G90" s="80"/>
      <c r="H90" s="80"/>
      <c r="I90" s="81"/>
    </row>
    <row r="106" ht="15" thickBot="1"/>
    <row r="107" spans="1:9" ht="15" thickBot="1">
      <c r="A107" s="92" t="s">
        <v>12</v>
      </c>
      <c r="B107" s="93"/>
      <c r="C107" s="93"/>
      <c r="D107" s="93"/>
      <c r="E107" s="93"/>
      <c r="F107" s="93"/>
      <c r="G107" s="93"/>
      <c r="H107" s="93"/>
      <c r="I107" s="94"/>
    </row>
    <row r="108" spans="1:9" ht="15" thickBot="1">
      <c r="A108" s="96" t="s">
        <v>64</v>
      </c>
      <c r="B108" s="99" t="s">
        <v>0</v>
      </c>
      <c r="C108" s="107" t="s">
        <v>5</v>
      </c>
      <c r="D108" s="108"/>
      <c r="E108" s="108"/>
      <c r="F108" s="108"/>
      <c r="G108" s="109"/>
      <c r="H108" s="110" t="s">
        <v>4</v>
      </c>
      <c r="I108" s="111"/>
    </row>
    <row r="109" spans="1:9" ht="15" thickBot="1">
      <c r="A109" s="97"/>
      <c r="B109" s="105"/>
      <c r="C109" s="103" t="s">
        <v>1</v>
      </c>
      <c r="D109" s="102" t="s">
        <v>2</v>
      </c>
      <c r="E109" s="102"/>
      <c r="F109" s="102"/>
      <c r="G109" s="103" t="s">
        <v>6</v>
      </c>
      <c r="H109" s="112"/>
      <c r="I109" s="113"/>
    </row>
    <row r="110" spans="1:9" ht="32.25" customHeight="1" thickBot="1">
      <c r="A110" s="98"/>
      <c r="B110" s="106"/>
      <c r="C110" s="116"/>
      <c r="D110" s="56" t="s">
        <v>1</v>
      </c>
      <c r="E110" s="56" t="s">
        <v>9</v>
      </c>
      <c r="F110" s="56" t="s">
        <v>3</v>
      </c>
      <c r="G110" s="104"/>
      <c r="H110" s="114"/>
      <c r="I110" s="115"/>
    </row>
    <row r="111" spans="1:9" ht="15" thickBot="1">
      <c r="A111" s="73" t="s">
        <v>7</v>
      </c>
      <c r="B111" s="74" t="s">
        <v>10</v>
      </c>
      <c r="C111" s="58" t="s">
        <v>10</v>
      </c>
      <c r="D111" s="58" t="s">
        <v>10</v>
      </c>
      <c r="E111" s="58" t="s">
        <v>10</v>
      </c>
      <c r="F111" s="58" t="s">
        <v>10</v>
      </c>
      <c r="G111" s="58" t="s">
        <v>10</v>
      </c>
      <c r="H111" s="95" t="s">
        <v>10</v>
      </c>
      <c r="I111" s="95"/>
    </row>
    <row r="112" spans="1:9" ht="15">
      <c r="A112" s="89" t="s">
        <v>13</v>
      </c>
      <c r="B112" s="90"/>
      <c r="C112" s="90"/>
      <c r="D112" s="90"/>
      <c r="E112" s="90"/>
      <c r="F112" s="90"/>
      <c r="G112" s="90"/>
      <c r="H112" s="90"/>
      <c r="I112" s="91"/>
    </row>
    <row r="113" spans="1:9" ht="14.25">
      <c r="A113" s="75" t="s">
        <v>18</v>
      </c>
      <c r="B113" s="76">
        <f>C113+H113</f>
        <v>7021</v>
      </c>
      <c r="C113" s="76">
        <f>D113+G113</f>
        <v>5021</v>
      </c>
      <c r="D113" s="76">
        <f>SUM(E113:F113)</f>
        <v>4021</v>
      </c>
      <c r="E113" s="76">
        <v>1500</v>
      </c>
      <c r="F113" s="76">
        <v>2521</v>
      </c>
      <c r="G113" s="76">
        <v>1000</v>
      </c>
      <c r="H113" s="76">
        <v>2000</v>
      </c>
      <c r="I113" s="77" t="e">
        <f>#REF!+#REF!+#REF!+#REF!+I167</f>
        <v>#REF!</v>
      </c>
    </row>
    <row r="114" spans="1:9" ht="14.25">
      <c r="A114" s="75"/>
      <c r="B114" s="76"/>
      <c r="C114" s="76"/>
      <c r="D114" s="76"/>
      <c r="E114" s="76"/>
      <c r="F114" s="76"/>
      <c r="G114" s="76"/>
      <c r="H114" s="76"/>
      <c r="I114" s="77"/>
    </row>
    <row r="115" spans="1:9" ht="14.25">
      <c r="A115" s="75"/>
      <c r="B115" s="76"/>
      <c r="C115" s="76"/>
      <c r="D115" s="76"/>
      <c r="E115" s="76"/>
      <c r="F115" s="76"/>
      <c r="G115" s="76"/>
      <c r="H115" s="76"/>
      <c r="I115" s="77"/>
    </row>
    <row r="116" spans="1:9" ht="15" thickBot="1">
      <c r="A116" s="75"/>
      <c r="B116" s="76"/>
      <c r="C116" s="76"/>
      <c r="D116" s="76"/>
      <c r="E116" s="76"/>
      <c r="F116" s="76"/>
      <c r="G116" s="76"/>
      <c r="H116" s="76"/>
      <c r="I116" s="77"/>
    </row>
    <row r="117" spans="1:9" ht="15">
      <c r="A117" s="89" t="s">
        <v>14</v>
      </c>
      <c r="B117" s="90"/>
      <c r="C117" s="90"/>
      <c r="D117" s="90"/>
      <c r="E117" s="90"/>
      <c r="F117" s="90"/>
      <c r="G117" s="90"/>
      <c r="H117" s="90"/>
      <c r="I117" s="91"/>
    </row>
    <row r="118" spans="1:9" ht="14.25">
      <c r="A118" s="75" t="s">
        <v>18</v>
      </c>
      <c r="B118" s="76">
        <f>C118+H118</f>
        <v>1958</v>
      </c>
      <c r="C118" s="76">
        <f>D118+G118</f>
        <v>1958</v>
      </c>
      <c r="D118" s="76">
        <f>SUM(E118:F118)</f>
        <v>1953</v>
      </c>
      <c r="E118" s="76">
        <v>844</v>
      </c>
      <c r="F118" s="76">
        <v>1109</v>
      </c>
      <c r="G118" s="76">
        <v>5</v>
      </c>
      <c r="H118" s="76">
        <v>0</v>
      </c>
      <c r="I118" s="77" t="e">
        <f>#REF!+#REF!+#REF!+#REF!+I172</f>
        <v>#REF!</v>
      </c>
    </row>
    <row r="119" spans="1:9" ht="14.25">
      <c r="A119" s="75" t="s">
        <v>7</v>
      </c>
      <c r="B119" s="76"/>
      <c r="C119" s="76"/>
      <c r="D119" s="76"/>
      <c r="E119" s="76"/>
      <c r="F119" s="76"/>
      <c r="G119" s="76"/>
      <c r="H119" s="76"/>
      <c r="I119" s="77"/>
    </row>
    <row r="120" spans="1:9" ht="14.25">
      <c r="A120" s="75" t="s">
        <v>17</v>
      </c>
      <c r="B120" s="78">
        <f>B118/B113</f>
        <v>0.27887765275601767</v>
      </c>
      <c r="C120" s="78">
        <f>C118/C113</f>
        <v>0.3899621589324836</v>
      </c>
      <c r="D120" s="78">
        <f>D118/D113</f>
        <v>0.4857000746083064</v>
      </c>
      <c r="E120" s="78">
        <f>E118/E113</f>
        <v>0.5626666666666666</v>
      </c>
      <c r="F120" s="78">
        <f>F118/F113</f>
        <v>0.4399047996826656</v>
      </c>
      <c r="G120" s="78">
        <v>1.4</v>
      </c>
      <c r="H120" s="78">
        <f>H118/H113</f>
        <v>0</v>
      </c>
      <c r="I120" s="77"/>
    </row>
    <row r="121" spans="1:9" ht="15" thickBot="1">
      <c r="A121" s="79" t="s">
        <v>7</v>
      </c>
      <c r="B121" s="80"/>
      <c r="C121" s="80"/>
      <c r="D121" s="80"/>
      <c r="E121" s="80"/>
      <c r="F121" s="80"/>
      <c r="G121" s="80"/>
      <c r="H121" s="80"/>
      <c r="I121" s="81"/>
    </row>
    <row r="124" ht="52.5" customHeight="1"/>
    <row r="133" ht="15" thickBot="1"/>
    <row r="134" spans="1:9" ht="15" thickBot="1">
      <c r="A134" s="92" t="s">
        <v>12</v>
      </c>
      <c r="B134" s="93"/>
      <c r="C134" s="93"/>
      <c r="D134" s="93"/>
      <c r="E134" s="93"/>
      <c r="F134" s="93"/>
      <c r="G134" s="93"/>
      <c r="H134" s="93"/>
      <c r="I134" s="94"/>
    </row>
    <row r="135" spans="1:9" ht="15" thickBot="1">
      <c r="A135" s="99" t="s">
        <v>65</v>
      </c>
      <c r="B135" s="99" t="s">
        <v>0</v>
      </c>
      <c r="C135" s="107" t="s">
        <v>5</v>
      </c>
      <c r="D135" s="108"/>
      <c r="E135" s="108"/>
      <c r="F135" s="108"/>
      <c r="G135" s="109"/>
      <c r="H135" s="110" t="s">
        <v>4</v>
      </c>
      <c r="I135" s="111"/>
    </row>
    <row r="136" spans="1:9" ht="15" thickBot="1">
      <c r="A136" s="100"/>
      <c r="B136" s="105"/>
      <c r="C136" s="103" t="s">
        <v>1</v>
      </c>
      <c r="D136" s="102" t="s">
        <v>2</v>
      </c>
      <c r="E136" s="102"/>
      <c r="F136" s="102"/>
      <c r="G136" s="103" t="s">
        <v>6</v>
      </c>
      <c r="H136" s="112"/>
      <c r="I136" s="113"/>
    </row>
    <row r="137" spans="1:9" ht="29.25" thickBot="1">
      <c r="A137" s="101"/>
      <c r="B137" s="106"/>
      <c r="C137" s="116"/>
      <c r="D137" s="56" t="s">
        <v>1</v>
      </c>
      <c r="E137" s="56" t="s">
        <v>9</v>
      </c>
      <c r="F137" s="56" t="s">
        <v>3</v>
      </c>
      <c r="G137" s="104"/>
      <c r="H137" s="114"/>
      <c r="I137" s="115"/>
    </row>
    <row r="138" spans="1:9" ht="15" thickBot="1">
      <c r="A138" s="73" t="s">
        <v>7</v>
      </c>
      <c r="B138" s="74" t="s">
        <v>10</v>
      </c>
      <c r="C138" s="58" t="s">
        <v>10</v>
      </c>
      <c r="D138" s="58" t="s">
        <v>10</v>
      </c>
      <c r="E138" s="58" t="s">
        <v>10</v>
      </c>
      <c r="F138" s="58" t="s">
        <v>10</v>
      </c>
      <c r="G138" s="58" t="s">
        <v>10</v>
      </c>
      <c r="H138" s="95" t="s">
        <v>10</v>
      </c>
      <c r="I138" s="95"/>
    </row>
    <row r="139" spans="1:9" ht="15">
      <c r="A139" s="89" t="s">
        <v>13</v>
      </c>
      <c r="B139" s="90"/>
      <c r="C139" s="90"/>
      <c r="D139" s="90"/>
      <c r="E139" s="90"/>
      <c r="F139" s="90"/>
      <c r="G139" s="90"/>
      <c r="H139" s="90"/>
      <c r="I139" s="91"/>
    </row>
    <row r="140" spans="1:9" ht="14.25">
      <c r="A140" s="75" t="s">
        <v>18</v>
      </c>
      <c r="B140" s="76">
        <f>C140+H140</f>
        <v>104953</v>
      </c>
      <c r="C140" s="76">
        <f>D140+G140</f>
        <v>54953</v>
      </c>
      <c r="D140" s="76">
        <f>SUM(E140:F140)</f>
        <v>54953</v>
      </c>
      <c r="E140" s="76">
        <v>44953</v>
      </c>
      <c r="F140" s="76">
        <v>10000</v>
      </c>
      <c r="G140" s="76">
        <v>0</v>
      </c>
      <c r="H140" s="76">
        <v>50000</v>
      </c>
      <c r="I140" s="77" t="e">
        <f>#REF!+#REF!+#REF!+#REF!+I194</f>
        <v>#REF!</v>
      </c>
    </row>
    <row r="141" spans="1:9" ht="14.25">
      <c r="A141" s="75"/>
      <c r="B141" s="76"/>
      <c r="C141" s="76"/>
      <c r="D141" s="76"/>
      <c r="E141" s="76"/>
      <c r="F141" s="76"/>
      <c r="G141" s="76"/>
      <c r="H141" s="76"/>
      <c r="I141" s="77"/>
    </row>
    <row r="142" spans="1:9" ht="14.25">
      <c r="A142" s="75"/>
      <c r="B142" s="76"/>
      <c r="C142" s="76"/>
      <c r="D142" s="76"/>
      <c r="E142" s="76"/>
      <c r="F142" s="76"/>
      <c r="G142" s="76"/>
      <c r="H142" s="76"/>
      <c r="I142" s="77"/>
    </row>
    <row r="143" spans="1:9" ht="15" thickBot="1">
      <c r="A143" s="75"/>
      <c r="B143" s="76"/>
      <c r="C143" s="76"/>
      <c r="D143" s="76"/>
      <c r="E143" s="76"/>
      <c r="F143" s="76"/>
      <c r="G143" s="76"/>
      <c r="H143" s="76"/>
      <c r="I143" s="77"/>
    </row>
    <row r="144" spans="1:9" ht="15">
      <c r="A144" s="89" t="s">
        <v>14</v>
      </c>
      <c r="B144" s="90"/>
      <c r="C144" s="90"/>
      <c r="D144" s="90"/>
      <c r="E144" s="90"/>
      <c r="F144" s="90"/>
      <c r="G144" s="90"/>
      <c r="H144" s="90"/>
      <c r="I144" s="91"/>
    </row>
    <row r="145" spans="1:9" ht="14.25">
      <c r="A145" s="75" t="s">
        <v>18</v>
      </c>
      <c r="B145" s="76">
        <f>C145+H145</f>
        <v>21658</v>
      </c>
      <c r="C145" s="76">
        <f>D145+G145</f>
        <v>9119</v>
      </c>
      <c r="D145" s="76">
        <f>SUM(E145:F145)</f>
        <v>9119</v>
      </c>
      <c r="E145" s="76">
        <v>7770</v>
      </c>
      <c r="F145" s="76">
        <v>1349</v>
      </c>
      <c r="G145" s="76">
        <v>0</v>
      </c>
      <c r="H145" s="76">
        <v>12539</v>
      </c>
      <c r="I145" s="77" t="e">
        <f>#REF!+#REF!+#REF!+#REF!+I199</f>
        <v>#REF!</v>
      </c>
    </row>
    <row r="146" spans="1:9" ht="14.25">
      <c r="A146" s="75" t="s">
        <v>7</v>
      </c>
      <c r="B146" s="76"/>
      <c r="C146" s="76"/>
      <c r="D146" s="76"/>
      <c r="E146" s="76"/>
      <c r="F146" s="76"/>
      <c r="G146" s="76"/>
      <c r="H146" s="76"/>
      <c r="I146" s="77"/>
    </row>
    <row r="147" spans="1:9" ht="15" thickBot="1">
      <c r="A147" s="79" t="s">
        <v>17</v>
      </c>
      <c r="B147" s="82">
        <f>B145/B140</f>
        <v>0.20635903690223242</v>
      </c>
      <c r="C147" s="82">
        <f>C145/C140</f>
        <v>0.16594180481502374</v>
      </c>
      <c r="D147" s="82">
        <f>D145/D140</f>
        <v>0.16594180481502374</v>
      </c>
      <c r="E147" s="82">
        <f>E145/E140</f>
        <v>0.17284719596022513</v>
      </c>
      <c r="F147" s="82">
        <f>F145/F140</f>
        <v>0.1349</v>
      </c>
      <c r="G147" s="82">
        <v>0</v>
      </c>
      <c r="H147" s="83">
        <f>H145/H140</f>
        <v>0.25078</v>
      </c>
      <c r="I147" s="81"/>
    </row>
    <row r="148" spans="1:9" ht="14.25">
      <c r="A148" s="84" t="s">
        <v>7</v>
      </c>
      <c r="B148" s="85"/>
      <c r="C148" s="85"/>
      <c r="D148" s="85"/>
      <c r="E148" s="85"/>
      <c r="F148" s="85"/>
      <c r="G148" s="85"/>
      <c r="H148" s="85"/>
      <c r="I148" s="85"/>
    </row>
    <row r="159" ht="67.5" customHeight="1" thickBot="1"/>
    <row r="160" spans="1:9" ht="15" thickBot="1">
      <c r="A160" s="92" t="s">
        <v>12</v>
      </c>
      <c r="B160" s="93"/>
      <c r="C160" s="93"/>
      <c r="D160" s="93"/>
      <c r="E160" s="93"/>
      <c r="F160" s="93"/>
      <c r="G160" s="93"/>
      <c r="H160" s="93"/>
      <c r="I160" s="94"/>
    </row>
    <row r="161" spans="1:9" ht="15" thickBot="1">
      <c r="A161" s="99" t="s">
        <v>66</v>
      </c>
      <c r="B161" s="99" t="s">
        <v>0</v>
      </c>
      <c r="C161" s="107" t="s">
        <v>5</v>
      </c>
      <c r="D161" s="108"/>
      <c r="E161" s="108"/>
      <c r="F161" s="108"/>
      <c r="G161" s="109"/>
      <c r="H161" s="110" t="s">
        <v>4</v>
      </c>
      <c r="I161" s="111"/>
    </row>
    <row r="162" spans="1:9" ht="15" thickBot="1">
      <c r="A162" s="100"/>
      <c r="B162" s="105"/>
      <c r="C162" s="103" t="s">
        <v>1</v>
      </c>
      <c r="D162" s="102" t="s">
        <v>2</v>
      </c>
      <c r="E162" s="102"/>
      <c r="F162" s="102"/>
      <c r="G162" s="103" t="s">
        <v>6</v>
      </c>
      <c r="H162" s="112"/>
      <c r="I162" s="113"/>
    </row>
    <row r="163" spans="1:9" ht="29.25" thickBot="1">
      <c r="A163" s="101"/>
      <c r="B163" s="106"/>
      <c r="C163" s="116"/>
      <c r="D163" s="56" t="s">
        <v>1</v>
      </c>
      <c r="E163" s="56" t="s">
        <v>9</v>
      </c>
      <c r="F163" s="56" t="s">
        <v>3</v>
      </c>
      <c r="G163" s="104"/>
      <c r="H163" s="114"/>
      <c r="I163" s="115"/>
    </row>
    <row r="164" spans="1:9" ht="15" thickBot="1">
      <c r="A164" s="73" t="s">
        <v>7</v>
      </c>
      <c r="B164" s="74" t="s">
        <v>10</v>
      </c>
      <c r="C164" s="58" t="s">
        <v>10</v>
      </c>
      <c r="D164" s="58" t="s">
        <v>10</v>
      </c>
      <c r="E164" s="58" t="s">
        <v>10</v>
      </c>
      <c r="F164" s="58" t="s">
        <v>10</v>
      </c>
      <c r="G164" s="58" t="s">
        <v>10</v>
      </c>
      <c r="H164" s="95" t="s">
        <v>10</v>
      </c>
      <c r="I164" s="95"/>
    </row>
    <row r="165" spans="1:9" ht="15">
      <c r="A165" s="89" t="s">
        <v>13</v>
      </c>
      <c r="B165" s="90"/>
      <c r="C165" s="90"/>
      <c r="D165" s="90"/>
      <c r="E165" s="90"/>
      <c r="F165" s="90"/>
      <c r="G165" s="90"/>
      <c r="H165" s="90"/>
      <c r="I165" s="91"/>
    </row>
    <row r="166" spans="1:9" ht="14.25">
      <c r="A166" s="75" t="s">
        <v>18</v>
      </c>
      <c r="B166" s="76">
        <f>C166+H166</f>
        <v>592</v>
      </c>
      <c r="C166" s="76">
        <f>D166+G166</f>
        <v>562</v>
      </c>
      <c r="D166" s="76">
        <f>SUM(E166:F166)</f>
        <v>562</v>
      </c>
      <c r="E166" s="76">
        <v>482</v>
      </c>
      <c r="F166" s="76">
        <v>80</v>
      </c>
      <c r="G166" s="76">
        <v>0</v>
      </c>
      <c r="H166" s="76">
        <v>30</v>
      </c>
      <c r="I166" s="77" t="e">
        <f>#REF!+#REF!+#REF!+#REF!+I220</f>
        <v>#REF!</v>
      </c>
    </row>
    <row r="167" spans="1:9" ht="14.25">
      <c r="A167" s="75"/>
      <c r="B167" s="76"/>
      <c r="C167" s="76"/>
      <c r="D167" s="76"/>
      <c r="E167" s="76"/>
      <c r="F167" s="76"/>
      <c r="G167" s="76"/>
      <c r="H167" s="76"/>
      <c r="I167" s="77"/>
    </row>
    <row r="168" spans="1:9" ht="14.25">
      <c r="A168" s="75"/>
      <c r="B168" s="76"/>
      <c r="C168" s="76"/>
      <c r="D168" s="76"/>
      <c r="E168" s="76"/>
      <c r="F168" s="76"/>
      <c r="G168" s="76"/>
      <c r="H168" s="76"/>
      <c r="I168" s="77"/>
    </row>
    <row r="169" spans="1:9" ht="15" thickBot="1">
      <c r="A169" s="75"/>
      <c r="B169" s="76"/>
      <c r="C169" s="76"/>
      <c r="D169" s="76"/>
      <c r="E169" s="76"/>
      <c r="F169" s="76"/>
      <c r="G169" s="76"/>
      <c r="H169" s="76"/>
      <c r="I169" s="77"/>
    </row>
    <row r="170" spans="1:9" ht="15">
      <c r="A170" s="89" t="s">
        <v>14</v>
      </c>
      <c r="B170" s="90"/>
      <c r="C170" s="90"/>
      <c r="D170" s="90"/>
      <c r="E170" s="90"/>
      <c r="F170" s="90"/>
      <c r="G170" s="90"/>
      <c r="H170" s="90"/>
      <c r="I170" s="91"/>
    </row>
    <row r="171" spans="1:9" ht="14.25">
      <c r="A171" s="75" t="s">
        <v>18</v>
      </c>
      <c r="B171" s="76">
        <f>C171+H171</f>
        <v>489</v>
      </c>
      <c r="C171" s="76">
        <f>D171+G171</f>
        <v>489</v>
      </c>
      <c r="D171" s="76">
        <f>SUM(E171:F171)</f>
        <v>489</v>
      </c>
      <c r="E171" s="76">
        <v>472</v>
      </c>
      <c r="F171" s="76">
        <v>17</v>
      </c>
      <c r="G171" s="76">
        <v>0</v>
      </c>
      <c r="H171" s="76">
        <v>0</v>
      </c>
      <c r="I171" s="77" t="e">
        <f>#REF!+#REF!+#REF!+#REF!+I225</f>
        <v>#REF!</v>
      </c>
    </row>
    <row r="172" spans="1:9" ht="14.25">
      <c r="A172" s="75" t="s">
        <v>7</v>
      </c>
      <c r="B172" s="76"/>
      <c r="C172" s="76"/>
      <c r="D172" s="76"/>
      <c r="E172" s="76"/>
      <c r="F172" s="76"/>
      <c r="G172" s="76"/>
      <c r="H172" s="76"/>
      <c r="I172" s="77"/>
    </row>
    <row r="173" spans="1:9" ht="15" thickBot="1">
      <c r="A173" s="79" t="s">
        <v>17</v>
      </c>
      <c r="B173" s="82">
        <f>B171/B166</f>
        <v>0.8260135135135135</v>
      </c>
      <c r="C173" s="82">
        <f>C171/C166</f>
        <v>0.8701067615658363</v>
      </c>
      <c r="D173" s="82">
        <f>D171/D166</f>
        <v>0.8701067615658363</v>
      </c>
      <c r="E173" s="82">
        <f>E171/E166</f>
        <v>0.979253112033195</v>
      </c>
      <c r="F173" s="82">
        <f>F171/F166</f>
        <v>0.2125</v>
      </c>
      <c r="G173" s="82">
        <v>0</v>
      </c>
      <c r="H173" s="83">
        <f>H171/H166</f>
        <v>0</v>
      </c>
      <c r="I173" s="81"/>
    </row>
    <row r="174" spans="1:9" ht="14.25">
      <c r="A174" s="84" t="s">
        <v>7</v>
      </c>
      <c r="B174" s="85"/>
      <c r="C174" s="85"/>
      <c r="D174" s="85"/>
      <c r="E174" s="85"/>
      <c r="F174" s="85"/>
      <c r="G174" s="85"/>
      <c r="H174" s="85"/>
      <c r="I174" s="85"/>
    </row>
    <row r="188" ht="30.75" customHeight="1" thickBot="1"/>
    <row r="189" spans="1:9" ht="15" thickBot="1">
      <c r="A189" s="92" t="s">
        <v>12</v>
      </c>
      <c r="B189" s="93"/>
      <c r="C189" s="93"/>
      <c r="D189" s="93"/>
      <c r="E189" s="93"/>
      <c r="F189" s="93"/>
      <c r="G189" s="93"/>
      <c r="H189" s="93"/>
      <c r="I189" s="94"/>
    </row>
    <row r="190" spans="1:9" ht="15" customHeight="1" thickBot="1">
      <c r="A190" s="99" t="s">
        <v>67</v>
      </c>
      <c r="B190" s="99" t="s">
        <v>0</v>
      </c>
      <c r="C190" s="107" t="s">
        <v>5</v>
      </c>
      <c r="D190" s="108"/>
      <c r="E190" s="108"/>
      <c r="F190" s="108"/>
      <c r="G190" s="109"/>
      <c r="H190" s="110" t="s">
        <v>4</v>
      </c>
      <c r="I190" s="111"/>
    </row>
    <row r="191" spans="1:9" ht="15" customHeight="1" thickBot="1">
      <c r="A191" s="100"/>
      <c r="B191" s="105"/>
      <c r="C191" s="103" t="s">
        <v>1</v>
      </c>
      <c r="D191" s="120" t="s">
        <v>2</v>
      </c>
      <c r="E191" s="121"/>
      <c r="F191" s="122"/>
      <c r="G191" s="103" t="s">
        <v>6</v>
      </c>
      <c r="H191" s="112"/>
      <c r="I191" s="113"/>
    </row>
    <row r="192" spans="1:9" ht="29.25" thickBot="1">
      <c r="A192" s="101"/>
      <c r="B192" s="106"/>
      <c r="C192" s="116"/>
      <c r="D192" s="56" t="s">
        <v>1</v>
      </c>
      <c r="E192" s="56" t="s">
        <v>9</v>
      </c>
      <c r="F192" s="56" t="s">
        <v>3</v>
      </c>
      <c r="G192" s="104"/>
      <c r="H192" s="114"/>
      <c r="I192" s="115"/>
    </row>
    <row r="193" spans="1:9" ht="15" thickBot="1">
      <c r="A193" s="73" t="s">
        <v>7</v>
      </c>
      <c r="B193" s="74" t="s">
        <v>10</v>
      </c>
      <c r="C193" s="58" t="s">
        <v>10</v>
      </c>
      <c r="D193" s="58" t="s">
        <v>10</v>
      </c>
      <c r="E193" s="58" t="s">
        <v>10</v>
      </c>
      <c r="F193" s="58" t="s">
        <v>10</v>
      </c>
      <c r="G193" s="58" t="s">
        <v>10</v>
      </c>
      <c r="H193" s="95" t="s">
        <v>10</v>
      </c>
      <c r="I193" s="95"/>
    </row>
    <row r="194" spans="1:9" ht="15">
      <c r="A194" s="89" t="s">
        <v>13</v>
      </c>
      <c r="B194" s="90"/>
      <c r="C194" s="90"/>
      <c r="D194" s="90"/>
      <c r="E194" s="90"/>
      <c r="F194" s="90"/>
      <c r="G194" s="90"/>
      <c r="H194" s="90"/>
      <c r="I194" s="91"/>
    </row>
    <row r="195" spans="1:9" ht="14.25">
      <c r="A195" s="75" t="s">
        <v>18</v>
      </c>
      <c r="B195" s="76">
        <f>C195+H195</f>
        <v>6577</v>
      </c>
      <c r="C195" s="76">
        <f>D195+G195</f>
        <v>2577</v>
      </c>
      <c r="D195" s="76">
        <f>SUM(E195:F195)</f>
        <v>2577</v>
      </c>
      <c r="E195" s="76">
        <v>1377</v>
      </c>
      <c r="F195" s="76">
        <v>1200</v>
      </c>
      <c r="G195" s="76">
        <v>0</v>
      </c>
      <c r="H195" s="76">
        <v>4000</v>
      </c>
      <c r="I195" s="77" t="e">
        <f>#REF!+#REF!+#REF!+#REF!+I249</f>
        <v>#REF!</v>
      </c>
    </row>
    <row r="196" spans="1:9" ht="14.25">
      <c r="A196" s="75"/>
      <c r="B196" s="76"/>
      <c r="C196" s="76"/>
      <c r="D196" s="76"/>
      <c r="E196" s="76"/>
      <c r="F196" s="76"/>
      <c r="G196" s="76"/>
      <c r="H196" s="76"/>
      <c r="I196" s="77"/>
    </row>
    <row r="197" spans="1:9" ht="14.25">
      <c r="A197" s="75"/>
      <c r="B197" s="76"/>
      <c r="C197" s="76"/>
      <c r="D197" s="76"/>
      <c r="E197" s="76"/>
      <c r="F197" s="76"/>
      <c r="G197" s="76"/>
      <c r="H197" s="76"/>
      <c r="I197" s="77"/>
    </row>
    <row r="198" spans="1:9" ht="15" thickBot="1">
      <c r="A198" s="75"/>
      <c r="B198" s="76"/>
      <c r="C198" s="76"/>
      <c r="D198" s="76"/>
      <c r="E198" s="76"/>
      <c r="F198" s="76"/>
      <c r="G198" s="76"/>
      <c r="H198" s="76"/>
      <c r="I198" s="77"/>
    </row>
    <row r="199" spans="1:9" ht="15">
      <c r="A199" s="89" t="s">
        <v>14</v>
      </c>
      <c r="B199" s="90"/>
      <c r="C199" s="90"/>
      <c r="D199" s="90"/>
      <c r="E199" s="90"/>
      <c r="F199" s="90"/>
      <c r="G199" s="90"/>
      <c r="H199" s="90"/>
      <c r="I199" s="91"/>
    </row>
    <row r="200" spans="1:9" ht="14.25">
      <c r="A200" s="75" t="s">
        <v>16</v>
      </c>
      <c r="B200" s="76">
        <f>C200+H200</f>
        <v>4373</v>
      </c>
      <c r="C200" s="76">
        <f>D200+G200</f>
        <v>1189</v>
      </c>
      <c r="D200" s="76">
        <f>SUM(E200:F200)</f>
        <v>1189</v>
      </c>
      <c r="E200" s="76">
        <v>971</v>
      </c>
      <c r="F200" s="76">
        <v>218</v>
      </c>
      <c r="G200" s="76">
        <v>0</v>
      </c>
      <c r="H200" s="76">
        <v>3184</v>
      </c>
      <c r="I200" s="77" t="e">
        <f>#REF!+#REF!+#REF!+#REF!+I254</f>
        <v>#REF!</v>
      </c>
    </row>
    <row r="201" spans="1:9" ht="14.25">
      <c r="A201" s="75" t="s">
        <v>7</v>
      </c>
      <c r="B201" s="76"/>
      <c r="C201" s="76"/>
      <c r="D201" s="76"/>
      <c r="E201" s="76"/>
      <c r="F201" s="76"/>
      <c r="G201" s="76"/>
      <c r="H201" s="76"/>
      <c r="I201" s="77"/>
    </row>
    <row r="202" spans="1:9" ht="15" thickBot="1">
      <c r="A202" s="79" t="s">
        <v>17</v>
      </c>
      <c r="B202" s="82">
        <f>B200/B195</f>
        <v>0.6648928082712483</v>
      </c>
      <c r="C202" s="82">
        <f>C200/C195</f>
        <v>0.46138921226232055</v>
      </c>
      <c r="D202" s="82">
        <f>D200/D195</f>
        <v>0.46138921226232055</v>
      </c>
      <c r="E202" s="82">
        <f>E200/E195</f>
        <v>0.7051561365286856</v>
      </c>
      <c r="F202" s="82">
        <f>F200/F195</f>
        <v>0.18166666666666667</v>
      </c>
      <c r="G202" s="82">
        <v>0</v>
      </c>
      <c r="H202" s="83">
        <f>H200/H195</f>
        <v>0.796</v>
      </c>
      <c r="I202" s="81"/>
    </row>
    <row r="203" spans="1:9" ht="14.25">
      <c r="A203" s="84" t="s">
        <v>7</v>
      </c>
      <c r="B203" s="85"/>
      <c r="C203" s="85"/>
      <c r="D203" s="85"/>
      <c r="E203" s="85"/>
      <c r="F203" s="85"/>
      <c r="G203" s="85"/>
      <c r="H203" s="85"/>
      <c r="I203" s="85"/>
    </row>
  </sheetData>
  <sheetProtection/>
  <mergeCells count="85">
    <mergeCell ref="G191:G192"/>
    <mergeCell ref="H193:I193"/>
    <mergeCell ref="A194:I194"/>
    <mergeCell ref="A199:I199"/>
    <mergeCell ref="H164:I164"/>
    <mergeCell ref="A165:I165"/>
    <mergeCell ref="A170:I170"/>
    <mergeCell ref="A189:I189"/>
    <mergeCell ref="A190:A192"/>
    <mergeCell ref="B190:B192"/>
    <mergeCell ref="C190:G190"/>
    <mergeCell ref="H190:I192"/>
    <mergeCell ref="C191:C192"/>
    <mergeCell ref="D191:F191"/>
    <mergeCell ref="A160:I160"/>
    <mergeCell ref="A161:A163"/>
    <mergeCell ref="B161:B163"/>
    <mergeCell ref="C161:G161"/>
    <mergeCell ref="H161:I163"/>
    <mergeCell ref="C162:C163"/>
    <mergeCell ref="D162:F162"/>
    <mergeCell ref="G162:G163"/>
    <mergeCell ref="B135:B137"/>
    <mergeCell ref="C135:G135"/>
    <mergeCell ref="H135:I137"/>
    <mergeCell ref="C136:C137"/>
    <mergeCell ref="D136:F136"/>
    <mergeCell ref="G136:G137"/>
    <mergeCell ref="A77:A79"/>
    <mergeCell ref="B77:B79"/>
    <mergeCell ref="C77:G77"/>
    <mergeCell ref="H77:I79"/>
    <mergeCell ref="G78:G79"/>
    <mergeCell ref="H50:I50"/>
    <mergeCell ref="A51:I51"/>
    <mergeCell ref="H20:I22"/>
    <mergeCell ref="B2:B4"/>
    <mergeCell ref="C3:C4"/>
    <mergeCell ref="C21:C22"/>
    <mergeCell ref="D21:F21"/>
    <mergeCell ref="H47:I49"/>
    <mergeCell ref="C48:C49"/>
    <mergeCell ref="A24:I24"/>
    <mergeCell ref="A2:A4"/>
    <mergeCell ref="A46:I46"/>
    <mergeCell ref="A1:I1"/>
    <mergeCell ref="A19:I19"/>
    <mergeCell ref="A20:A22"/>
    <mergeCell ref="B20:B22"/>
    <mergeCell ref="C20:G20"/>
    <mergeCell ref="H2:I4"/>
    <mergeCell ref="C2:G2"/>
    <mergeCell ref="D3:F3"/>
    <mergeCell ref="G3:G4"/>
    <mergeCell ref="G21:G22"/>
    <mergeCell ref="A47:A49"/>
    <mergeCell ref="B108:B110"/>
    <mergeCell ref="C108:G108"/>
    <mergeCell ref="H108:I110"/>
    <mergeCell ref="C109:C110"/>
    <mergeCell ref="D109:F109"/>
    <mergeCell ref="G109:G110"/>
    <mergeCell ref="C78:C79"/>
    <mergeCell ref="A76:I76"/>
    <mergeCell ref="A56:I56"/>
    <mergeCell ref="H23:I23"/>
    <mergeCell ref="D48:F48"/>
    <mergeCell ref="G48:G49"/>
    <mergeCell ref="A81:I81"/>
    <mergeCell ref="A107:I107"/>
    <mergeCell ref="H80:I80"/>
    <mergeCell ref="B47:B49"/>
    <mergeCell ref="C47:G47"/>
    <mergeCell ref="D78:F78"/>
    <mergeCell ref="A29:I29"/>
    <mergeCell ref="A86:I86"/>
    <mergeCell ref="A117:I117"/>
    <mergeCell ref="A144:I144"/>
    <mergeCell ref="A139:I139"/>
    <mergeCell ref="A134:I134"/>
    <mergeCell ref="A112:I112"/>
    <mergeCell ref="H111:I111"/>
    <mergeCell ref="A108:A110"/>
    <mergeCell ref="H138:I138"/>
    <mergeCell ref="A135:A137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&amp;C&amp;"Times New Roman,Bold"&amp;14ИНДИКАТИВНА ФИНАНСОВА ТАБЛИЦА&amp;RПриложение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AF14" sqref="AF14"/>
    </sheetView>
  </sheetViews>
  <sheetFormatPr defaultColWidth="9.140625" defaultRowHeight="12.75"/>
  <cols>
    <col min="1" max="1" width="27.00390625" style="0" customWidth="1"/>
    <col min="2" max="8" width="3.7109375" style="0" customWidth="1"/>
    <col min="9" max="9" width="5.00390625" style="0" customWidth="1"/>
    <col min="10" max="30" width="3.7109375" style="0" customWidth="1"/>
  </cols>
  <sheetData>
    <row r="1" spans="1:30" ht="24.75" customHeight="1" thickBot="1">
      <c r="A1" s="1" t="s">
        <v>20</v>
      </c>
      <c r="B1" s="195" t="s">
        <v>21</v>
      </c>
      <c r="C1" s="196"/>
      <c r="D1" s="196"/>
      <c r="E1" s="196"/>
      <c r="F1" s="196"/>
      <c r="G1" s="196"/>
      <c r="H1" s="197"/>
      <c r="I1" s="195" t="s">
        <v>22</v>
      </c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7"/>
    </row>
    <row r="2" spans="1:30" ht="24.75" customHeight="1" thickBot="1">
      <c r="A2" s="2" t="s">
        <v>23</v>
      </c>
      <c r="B2" s="3"/>
      <c r="C2" s="4"/>
      <c r="D2" s="4"/>
      <c r="E2" s="4"/>
      <c r="F2" s="3"/>
      <c r="G2" s="5"/>
      <c r="H2" s="4"/>
      <c r="I2" s="4"/>
      <c r="J2" s="6"/>
      <c r="K2" s="7"/>
      <c r="L2" s="8"/>
      <c r="M2" s="6"/>
      <c r="N2" s="7"/>
      <c r="O2" s="8"/>
      <c r="P2" s="6"/>
      <c r="Q2" s="7"/>
      <c r="R2" s="8"/>
      <c r="S2" s="6"/>
      <c r="T2" s="6"/>
      <c r="U2" s="9"/>
      <c r="V2" s="10"/>
      <c r="W2" s="11"/>
      <c r="X2" s="9"/>
      <c r="Y2" s="10"/>
      <c r="Z2" s="11"/>
      <c r="AA2" s="9"/>
      <c r="AB2" s="10"/>
      <c r="AC2" s="11"/>
      <c r="AD2" s="12"/>
    </row>
    <row r="3" spans="1:30" ht="24.75" customHeight="1" thickBot="1">
      <c r="A3" s="13" t="s">
        <v>24</v>
      </c>
      <c r="B3" s="3"/>
      <c r="C3" s="4"/>
      <c r="D3" s="4"/>
      <c r="E3" s="4"/>
      <c r="F3" s="3"/>
      <c r="G3" s="14"/>
      <c r="H3" s="4"/>
      <c r="I3" s="4"/>
      <c r="J3" s="15"/>
      <c r="K3" s="7"/>
      <c r="L3" s="8"/>
      <c r="M3" s="15"/>
      <c r="N3" s="7"/>
      <c r="O3" s="8"/>
      <c r="P3" s="15"/>
      <c r="Q3" s="7"/>
      <c r="R3" s="8"/>
      <c r="S3" s="16"/>
      <c r="T3" s="16"/>
      <c r="U3" s="17"/>
      <c r="V3" s="10"/>
      <c r="W3" s="11"/>
      <c r="X3" s="17"/>
      <c r="Y3" s="10"/>
      <c r="Z3" s="11"/>
      <c r="AA3" s="17"/>
      <c r="AB3" s="10"/>
      <c r="AC3" s="11"/>
      <c r="AD3" s="18"/>
    </row>
    <row r="4" spans="1:30" ht="24.75" customHeight="1" thickBot="1" thickTop="1">
      <c r="A4" s="184" t="s">
        <v>25</v>
      </c>
      <c r="B4" s="3"/>
      <c r="C4" s="3"/>
      <c r="D4" s="174"/>
      <c r="E4" s="16"/>
      <c r="F4" s="19"/>
      <c r="G4" s="158"/>
      <c r="H4" s="158"/>
      <c r="I4" s="198"/>
      <c r="J4" s="189"/>
      <c r="K4" s="191"/>
      <c r="L4" s="193"/>
      <c r="M4" s="189"/>
      <c r="N4" s="191"/>
      <c r="O4" s="193"/>
      <c r="P4" s="189"/>
      <c r="Q4" s="191"/>
      <c r="R4" s="172"/>
      <c r="S4" s="187"/>
      <c r="T4" s="20"/>
      <c r="U4" s="178"/>
      <c r="V4" s="180"/>
      <c r="W4" s="176"/>
      <c r="X4" s="178"/>
      <c r="Y4" s="180"/>
      <c r="Z4" s="176"/>
      <c r="AA4" s="178"/>
      <c r="AB4" s="180"/>
      <c r="AC4" s="165"/>
      <c r="AD4" s="182"/>
    </row>
    <row r="5" spans="1:30" ht="24.75" customHeight="1" thickBot="1">
      <c r="A5" s="185"/>
      <c r="B5" s="21"/>
      <c r="C5" s="21"/>
      <c r="D5" s="186"/>
      <c r="E5" s="21"/>
      <c r="F5" s="22"/>
      <c r="G5" s="159"/>
      <c r="H5" s="159"/>
      <c r="I5" s="199"/>
      <c r="J5" s="190"/>
      <c r="K5" s="192"/>
      <c r="L5" s="194"/>
      <c r="M5" s="190"/>
      <c r="N5" s="192"/>
      <c r="O5" s="194"/>
      <c r="P5" s="190"/>
      <c r="Q5" s="192"/>
      <c r="R5" s="173"/>
      <c r="S5" s="188"/>
      <c r="T5" s="23"/>
      <c r="U5" s="179"/>
      <c r="V5" s="181"/>
      <c r="W5" s="177"/>
      <c r="X5" s="179"/>
      <c r="Y5" s="181"/>
      <c r="Z5" s="177"/>
      <c r="AA5" s="179"/>
      <c r="AB5" s="181"/>
      <c r="AC5" s="166"/>
      <c r="AD5" s="183"/>
    </row>
    <row r="6" spans="1:30" ht="24.75" customHeight="1" thickBot="1">
      <c r="A6" s="13" t="s">
        <v>26</v>
      </c>
      <c r="B6" s="4"/>
      <c r="C6" s="21"/>
      <c r="D6" s="21"/>
      <c r="E6" s="4"/>
      <c r="F6" s="4"/>
      <c r="G6" s="4"/>
      <c r="H6" s="4"/>
      <c r="I6" s="21"/>
      <c r="J6" s="24"/>
      <c r="K6" s="7"/>
      <c r="L6" s="7"/>
      <c r="M6" s="24"/>
      <c r="N6" s="7"/>
      <c r="O6" s="7"/>
      <c r="P6" s="24"/>
      <c r="Q6" s="7"/>
      <c r="R6" s="7"/>
      <c r="S6" s="24"/>
      <c r="T6" s="24"/>
      <c r="U6" s="25"/>
      <c r="V6" s="10"/>
      <c r="W6" s="10"/>
      <c r="X6" s="25"/>
      <c r="Y6" s="10"/>
      <c r="Z6" s="10"/>
      <c r="AA6" s="25"/>
      <c r="AB6" s="10"/>
      <c r="AC6" s="10"/>
      <c r="AD6" s="26"/>
    </row>
    <row r="7" spans="1:30" ht="24.75" customHeight="1" thickBot="1">
      <c r="A7" s="184" t="s">
        <v>27</v>
      </c>
      <c r="B7" s="3"/>
      <c r="C7" s="3"/>
      <c r="D7" s="174"/>
      <c r="E7" s="174"/>
      <c r="F7" s="172"/>
      <c r="G7" s="158"/>
      <c r="H7" s="158"/>
      <c r="I7" s="174"/>
      <c r="J7" s="8"/>
      <c r="K7" s="158"/>
      <c r="L7" s="172"/>
      <c r="M7" s="8"/>
      <c r="N7" s="158"/>
      <c r="O7" s="172"/>
      <c r="P7" s="8"/>
      <c r="Q7" s="158"/>
      <c r="R7" s="172"/>
      <c r="S7" s="8"/>
      <c r="T7" s="8"/>
      <c r="U7" s="11"/>
      <c r="V7" s="156"/>
      <c r="W7" s="165"/>
      <c r="X7" s="11"/>
      <c r="Y7" s="156"/>
      <c r="Z7" s="165"/>
      <c r="AA7" s="11"/>
      <c r="AB7" s="156"/>
      <c r="AC7" s="165"/>
      <c r="AD7" s="27"/>
    </row>
    <row r="8" spans="1:30" ht="24.75" customHeight="1" thickBot="1">
      <c r="A8" s="185"/>
      <c r="B8" s="21"/>
      <c r="C8" s="21"/>
      <c r="D8" s="186"/>
      <c r="E8" s="186"/>
      <c r="F8" s="173"/>
      <c r="G8" s="159"/>
      <c r="H8" s="159"/>
      <c r="I8" s="175"/>
      <c r="J8" s="24"/>
      <c r="K8" s="159"/>
      <c r="L8" s="173"/>
      <c r="M8" s="24"/>
      <c r="N8" s="159"/>
      <c r="O8" s="173"/>
      <c r="P8" s="24"/>
      <c r="Q8" s="159"/>
      <c r="R8" s="173"/>
      <c r="S8" s="28"/>
      <c r="T8" s="28"/>
      <c r="U8" s="25"/>
      <c r="V8" s="157"/>
      <c r="W8" s="166"/>
      <c r="X8" s="25"/>
      <c r="Y8" s="157"/>
      <c r="Z8" s="166"/>
      <c r="AA8" s="25"/>
      <c r="AB8" s="157"/>
      <c r="AC8" s="166"/>
      <c r="AD8" s="29"/>
    </row>
    <row r="9" spans="1:30" ht="24.75" customHeight="1" thickBot="1" thickTop="1">
      <c r="A9" s="2" t="s">
        <v>28</v>
      </c>
      <c r="B9" s="4"/>
      <c r="C9" s="4"/>
      <c r="D9" s="4"/>
      <c r="E9" s="4"/>
      <c r="F9" s="4"/>
      <c r="G9" s="4"/>
      <c r="H9" s="30"/>
      <c r="I9" s="4"/>
      <c r="J9" s="7"/>
      <c r="K9" s="7"/>
      <c r="L9" s="7"/>
      <c r="M9" s="7"/>
      <c r="N9" s="7"/>
      <c r="O9" s="7"/>
      <c r="P9" s="7"/>
      <c r="Q9" s="7"/>
      <c r="R9" s="31"/>
      <c r="S9" s="32"/>
      <c r="T9" s="33"/>
      <c r="U9" s="10"/>
      <c r="V9" s="10"/>
      <c r="W9" s="10"/>
      <c r="X9" s="10"/>
      <c r="Y9" s="10"/>
      <c r="Z9" s="10"/>
      <c r="AA9" s="10"/>
      <c r="AB9" s="10"/>
      <c r="AC9" s="34"/>
      <c r="AD9" s="35"/>
    </row>
    <row r="10" spans="1:30" ht="24.75" customHeight="1" thickBot="1" thickTop="1">
      <c r="A10" s="167" t="s">
        <v>29</v>
      </c>
      <c r="B10" s="3"/>
      <c r="C10" s="3"/>
      <c r="D10" s="169"/>
      <c r="E10" s="169"/>
      <c r="F10" s="169"/>
      <c r="G10" s="169"/>
      <c r="H10" s="169"/>
      <c r="I10" s="172" t="s">
        <v>7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60"/>
      <c r="T10" s="160"/>
      <c r="U10" s="156"/>
      <c r="V10" s="156"/>
      <c r="W10" s="156"/>
      <c r="X10" s="156"/>
      <c r="Y10" s="156"/>
      <c r="Z10" s="156"/>
      <c r="AA10" s="156"/>
      <c r="AB10" s="156"/>
      <c r="AC10" s="156"/>
      <c r="AD10" s="164"/>
    </row>
    <row r="11" spans="1:30" ht="24.75" customHeight="1" thickBot="1">
      <c r="A11" s="168"/>
      <c r="B11" s="30"/>
      <c r="C11" s="30"/>
      <c r="D11" s="170"/>
      <c r="E11" s="170"/>
      <c r="F11" s="170"/>
      <c r="G11" s="171"/>
      <c r="H11" s="170"/>
      <c r="I11" s="173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</row>
    <row r="12" spans="1:30" ht="24.75" customHeight="1" thickBot="1">
      <c r="A12" s="36" t="s">
        <v>30</v>
      </c>
      <c r="B12" s="37"/>
      <c r="C12" s="37"/>
      <c r="D12" s="37"/>
      <c r="E12" s="38" t="s">
        <v>31</v>
      </c>
      <c r="F12" s="37" t="s">
        <v>32</v>
      </c>
      <c r="G12" s="54" t="s">
        <v>33</v>
      </c>
      <c r="H12" s="54" t="s">
        <v>34</v>
      </c>
      <c r="I12" s="37" t="s">
        <v>32</v>
      </c>
      <c r="J12" s="54" t="s">
        <v>35</v>
      </c>
      <c r="K12" s="54" t="s">
        <v>36</v>
      </c>
      <c r="L12" s="54" t="s">
        <v>32</v>
      </c>
      <c r="M12" s="37" t="s">
        <v>35</v>
      </c>
      <c r="N12" s="37" t="s">
        <v>36</v>
      </c>
      <c r="O12" s="37" t="s">
        <v>32</v>
      </c>
      <c r="P12" s="37" t="s">
        <v>35</v>
      </c>
      <c r="Q12" s="37" t="s">
        <v>36</v>
      </c>
      <c r="R12" s="37" t="s">
        <v>32</v>
      </c>
      <c r="S12" s="37" t="s">
        <v>37</v>
      </c>
      <c r="T12" s="37" t="s">
        <v>38</v>
      </c>
      <c r="U12" s="39" t="s">
        <v>35</v>
      </c>
      <c r="V12" s="39" t="s">
        <v>36</v>
      </c>
      <c r="W12" s="39" t="s">
        <v>32</v>
      </c>
      <c r="X12" s="39" t="s">
        <v>35</v>
      </c>
      <c r="Y12" s="39" t="s">
        <v>36</v>
      </c>
      <c r="Z12" s="39" t="s">
        <v>32</v>
      </c>
      <c r="AA12" s="39" t="s">
        <v>35</v>
      </c>
      <c r="AB12" s="39" t="s">
        <v>36</v>
      </c>
      <c r="AC12" s="39" t="s">
        <v>32</v>
      </c>
      <c r="AD12" s="39" t="s">
        <v>34</v>
      </c>
    </row>
    <row r="13" spans="1:30" ht="24.75" customHeight="1" thickBot="1">
      <c r="A13" s="36" t="s">
        <v>39</v>
      </c>
      <c r="B13" s="40"/>
      <c r="C13" s="40"/>
      <c r="D13" s="40">
        <v>8</v>
      </c>
      <c r="E13" s="153">
        <v>9</v>
      </c>
      <c r="F13" s="154"/>
      <c r="G13" s="161"/>
      <c r="H13" s="40">
        <v>9</v>
      </c>
      <c r="I13" s="40"/>
      <c r="J13" s="41">
        <v>3</v>
      </c>
      <c r="K13" s="40">
        <v>4</v>
      </c>
      <c r="L13" s="40">
        <v>6</v>
      </c>
      <c r="M13" s="41">
        <v>3</v>
      </c>
      <c r="N13" s="40">
        <v>4</v>
      </c>
      <c r="O13" s="40">
        <v>6</v>
      </c>
      <c r="P13" s="41">
        <v>3</v>
      </c>
      <c r="Q13" s="40">
        <v>4</v>
      </c>
      <c r="R13" s="40">
        <v>5</v>
      </c>
      <c r="S13" s="162">
        <v>6</v>
      </c>
      <c r="T13" s="163"/>
      <c r="U13" s="42">
        <v>3</v>
      </c>
      <c r="V13" s="43">
        <v>4</v>
      </c>
      <c r="W13" s="43">
        <v>6</v>
      </c>
      <c r="X13" s="42">
        <v>3</v>
      </c>
      <c r="Y13" s="43">
        <v>4</v>
      </c>
      <c r="Z13" s="43">
        <v>6</v>
      </c>
      <c r="AA13" s="42">
        <v>3</v>
      </c>
      <c r="AB13" s="43">
        <v>4</v>
      </c>
      <c r="AC13" s="43">
        <v>6</v>
      </c>
      <c r="AD13" s="43"/>
    </row>
    <row r="14" spans="1:30" ht="24.75" customHeight="1" thickBot="1">
      <c r="A14" s="36" t="s">
        <v>40</v>
      </c>
      <c r="B14" s="153">
        <v>2013</v>
      </c>
      <c r="C14" s="154"/>
      <c r="D14" s="154"/>
      <c r="E14" s="154"/>
      <c r="F14" s="154"/>
      <c r="G14" s="154"/>
      <c r="H14" s="155"/>
      <c r="I14" s="40">
        <v>2014</v>
      </c>
      <c r="J14" s="153">
        <v>2015</v>
      </c>
      <c r="K14" s="154"/>
      <c r="L14" s="155"/>
      <c r="M14" s="153">
        <v>2016</v>
      </c>
      <c r="N14" s="154"/>
      <c r="O14" s="155"/>
      <c r="P14" s="153">
        <v>2017</v>
      </c>
      <c r="Q14" s="154"/>
      <c r="R14" s="154"/>
      <c r="S14" s="154"/>
      <c r="T14" s="155"/>
      <c r="U14" s="149">
        <v>2018</v>
      </c>
      <c r="V14" s="150"/>
      <c r="W14" s="151"/>
      <c r="X14" s="149">
        <v>2019</v>
      </c>
      <c r="Y14" s="150"/>
      <c r="Z14" s="151"/>
      <c r="AA14" s="149">
        <v>2020</v>
      </c>
      <c r="AB14" s="150"/>
      <c r="AC14" s="151"/>
      <c r="AD14" s="43">
        <v>2021</v>
      </c>
    </row>
    <row r="15" spans="1:30" ht="24.7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24.75" customHeight="1" thickBot="1">
      <c r="A16" s="152" t="s">
        <v>41</v>
      </c>
      <c r="B16" s="152"/>
      <c r="C16" s="152"/>
      <c r="D16" s="152"/>
      <c r="E16" s="152"/>
      <c r="F16" s="152"/>
      <c r="G16" s="46"/>
      <c r="H16" s="46"/>
      <c r="I16" s="152" t="s">
        <v>42</v>
      </c>
      <c r="J16" s="152"/>
      <c r="K16" s="152"/>
      <c r="L16" s="152"/>
      <c r="M16" s="152"/>
      <c r="N16" s="152"/>
      <c r="O16" s="152"/>
      <c r="P16" s="152"/>
      <c r="Q16" s="152"/>
      <c r="R16" s="152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ht="24.75" customHeight="1" thickBot="1">
      <c r="A17" s="123" t="s">
        <v>43</v>
      </c>
      <c r="B17" s="124"/>
      <c r="C17" s="124"/>
      <c r="D17" s="124"/>
      <c r="E17" s="125"/>
      <c r="F17" s="47"/>
      <c r="G17" s="46"/>
      <c r="H17" s="46"/>
      <c r="I17" s="48" t="s">
        <v>32</v>
      </c>
      <c r="J17" s="123" t="s">
        <v>44</v>
      </c>
      <c r="K17" s="124"/>
      <c r="L17" s="124"/>
      <c r="M17" s="124"/>
      <c r="N17" s="124"/>
      <c r="O17" s="124"/>
      <c r="P17" s="124"/>
      <c r="Q17" s="124"/>
      <c r="R17" s="125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ht="24.75" customHeight="1" thickBot="1">
      <c r="A18" s="126" t="s">
        <v>45</v>
      </c>
      <c r="B18" s="127"/>
      <c r="C18" s="127"/>
      <c r="D18" s="127"/>
      <c r="E18" s="131"/>
      <c r="F18" s="49"/>
      <c r="G18" s="46"/>
      <c r="H18" s="46"/>
      <c r="I18" s="48" t="s">
        <v>31</v>
      </c>
      <c r="J18" s="123" t="s">
        <v>46</v>
      </c>
      <c r="K18" s="124"/>
      <c r="L18" s="124"/>
      <c r="M18" s="124"/>
      <c r="N18" s="124"/>
      <c r="O18" s="124"/>
      <c r="P18" s="124"/>
      <c r="Q18" s="124"/>
      <c r="R18" s="125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24.75" customHeight="1" thickBot="1">
      <c r="A19" s="126" t="s">
        <v>47</v>
      </c>
      <c r="B19" s="127"/>
      <c r="C19" s="127"/>
      <c r="D19" s="127"/>
      <c r="E19" s="131"/>
      <c r="F19" s="50"/>
      <c r="G19" s="46"/>
      <c r="H19" s="46"/>
      <c r="I19" s="48" t="s">
        <v>33</v>
      </c>
      <c r="J19" s="123" t="s">
        <v>48</v>
      </c>
      <c r="K19" s="124"/>
      <c r="L19" s="124"/>
      <c r="M19" s="124"/>
      <c r="N19" s="124"/>
      <c r="O19" s="124"/>
      <c r="P19" s="124"/>
      <c r="Q19" s="124"/>
      <c r="R19" s="125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24.75" customHeight="1">
      <c r="A20" s="132" t="s">
        <v>49</v>
      </c>
      <c r="B20" s="133"/>
      <c r="C20" s="133"/>
      <c r="D20" s="133"/>
      <c r="E20" s="134"/>
      <c r="F20" s="138"/>
      <c r="G20" s="130"/>
      <c r="H20" s="140"/>
      <c r="I20" s="141" t="s">
        <v>34</v>
      </c>
      <c r="J20" s="143" t="s">
        <v>50</v>
      </c>
      <c r="K20" s="144"/>
      <c r="L20" s="144"/>
      <c r="M20" s="144"/>
      <c r="N20" s="144"/>
      <c r="O20" s="144"/>
      <c r="P20" s="144"/>
      <c r="Q20" s="144"/>
      <c r="R20" s="145"/>
      <c r="S20" s="130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</row>
    <row r="21" spans="1:30" ht="24.75" customHeight="1" thickBot="1">
      <c r="A21" s="135"/>
      <c r="B21" s="136"/>
      <c r="C21" s="136"/>
      <c r="D21" s="136"/>
      <c r="E21" s="137"/>
      <c r="F21" s="139"/>
      <c r="G21" s="130"/>
      <c r="H21" s="140"/>
      <c r="I21" s="142"/>
      <c r="J21" s="146" t="s">
        <v>51</v>
      </c>
      <c r="K21" s="147"/>
      <c r="L21" s="147"/>
      <c r="M21" s="147"/>
      <c r="N21" s="147"/>
      <c r="O21" s="147"/>
      <c r="P21" s="147"/>
      <c r="Q21" s="147"/>
      <c r="R21" s="148"/>
      <c r="S21" s="130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</row>
    <row r="22" spans="1:30" ht="24.75" customHeight="1" thickBot="1">
      <c r="A22" s="123" t="s">
        <v>52</v>
      </c>
      <c r="B22" s="124"/>
      <c r="C22" s="124"/>
      <c r="D22" s="124"/>
      <c r="E22" s="125"/>
      <c r="F22" s="51"/>
      <c r="G22" s="46"/>
      <c r="H22" s="46"/>
      <c r="I22" s="48" t="s">
        <v>35</v>
      </c>
      <c r="J22" s="123" t="s">
        <v>53</v>
      </c>
      <c r="K22" s="124"/>
      <c r="L22" s="124"/>
      <c r="M22" s="124"/>
      <c r="N22" s="124"/>
      <c r="O22" s="124"/>
      <c r="P22" s="124"/>
      <c r="Q22" s="124"/>
      <c r="R22" s="125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24.75" customHeight="1" thickBot="1" thickTop="1">
      <c r="A23" s="126" t="s">
        <v>54</v>
      </c>
      <c r="B23" s="127"/>
      <c r="C23" s="127"/>
      <c r="D23" s="127"/>
      <c r="E23" s="128"/>
      <c r="F23" s="52"/>
      <c r="G23" s="46"/>
      <c r="H23" s="46"/>
      <c r="I23" s="48" t="s">
        <v>36</v>
      </c>
      <c r="J23" s="123" t="s">
        <v>55</v>
      </c>
      <c r="K23" s="124"/>
      <c r="L23" s="124"/>
      <c r="M23" s="124"/>
      <c r="N23" s="124"/>
      <c r="O23" s="124"/>
      <c r="P23" s="124"/>
      <c r="Q23" s="124"/>
      <c r="R23" s="12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24.75" customHeight="1" thickBot="1">
      <c r="A24" s="46"/>
      <c r="B24" s="46"/>
      <c r="C24" s="46"/>
      <c r="D24" s="46"/>
      <c r="E24" s="46"/>
      <c r="F24" s="46"/>
      <c r="G24" s="46"/>
      <c r="H24" s="46"/>
      <c r="I24" s="48" t="s">
        <v>37</v>
      </c>
      <c r="J24" s="123" t="s">
        <v>56</v>
      </c>
      <c r="K24" s="124"/>
      <c r="L24" s="124"/>
      <c r="M24" s="124"/>
      <c r="N24" s="124"/>
      <c r="O24" s="124"/>
      <c r="P24" s="124"/>
      <c r="Q24" s="124"/>
      <c r="R24" s="125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24.75" customHeight="1" thickBot="1">
      <c r="A25" s="46"/>
      <c r="B25" s="46"/>
      <c r="C25" s="46"/>
      <c r="D25" s="46"/>
      <c r="E25" s="46"/>
      <c r="F25" s="46"/>
      <c r="G25" s="46"/>
      <c r="H25" s="46"/>
      <c r="I25" s="48" t="s">
        <v>57</v>
      </c>
      <c r="J25" s="123" t="s">
        <v>58</v>
      </c>
      <c r="K25" s="124"/>
      <c r="L25" s="124"/>
      <c r="M25" s="124"/>
      <c r="N25" s="124"/>
      <c r="O25" s="124"/>
      <c r="P25" s="124"/>
      <c r="Q25" s="124"/>
      <c r="R25" s="125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20" ht="24.7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</sheetData>
  <sheetProtection/>
  <mergeCells count="116">
    <mergeCell ref="B1:H1"/>
    <mergeCell ref="I1:AD1"/>
    <mergeCell ref="A4:A5"/>
    <mergeCell ref="D4:D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7:A8"/>
    <mergeCell ref="D7:D8"/>
    <mergeCell ref="E7:E8"/>
    <mergeCell ref="F7:F8"/>
    <mergeCell ref="G7:G8"/>
    <mergeCell ref="H7:H8"/>
    <mergeCell ref="I7:I8"/>
    <mergeCell ref="K7:K8"/>
    <mergeCell ref="L7:L8"/>
    <mergeCell ref="N7:N8"/>
    <mergeCell ref="O7:O8"/>
    <mergeCell ref="I10:I11"/>
    <mergeCell ref="Q7:Q8"/>
    <mergeCell ref="R7:R8"/>
    <mergeCell ref="V7:V8"/>
    <mergeCell ref="W7:W8"/>
    <mergeCell ref="Y7:Y8"/>
    <mergeCell ref="M10:M11"/>
    <mergeCell ref="N10:N11"/>
    <mergeCell ref="A10:A11"/>
    <mergeCell ref="D10:D11"/>
    <mergeCell ref="E10:E11"/>
    <mergeCell ref="F10:F11"/>
    <mergeCell ref="G10:G11"/>
    <mergeCell ref="H10:H11"/>
    <mergeCell ref="AD10:AD11"/>
    <mergeCell ref="Y10:Y11"/>
    <mergeCell ref="Z10:Z11"/>
    <mergeCell ref="AB7:AB8"/>
    <mergeCell ref="AC7:AC8"/>
    <mergeCell ref="T10:T11"/>
    <mergeCell ref="Z7:Z8"/>
    <mergeCell ref="E13:G13"/>
    <mergeCell ref="S13:T13"/>
    <mergeCell ref="U10:U11"/>
    <mergeCell ref="V10:V11"/>
    <mergeCell ref="W10:W11"/>
    <mergeCell ref="X10:X11"/>
    <mergeCell ref="O10:O11"/>
    <mergeCell ref="J10:J11"/>
    <mergeCell ref="K10:K11"/>
    <mergeCell ref="L10:L11"/>
    <mergeCell ref="P14:T14"/>
    <mergeCell ref="U14:W14"/>
    <mergeCell ref="X14:Z14"/>
    <mergeCell ref="AA10:AA11"/>
    <mergeCell ref="AB10:AB11"/>
    <mergeCell ref="AC10:AC11"/>
    <mergeCell ref="P10:P11"/>
    <mergeCell ref="Q10:Q11"/>
    <mergeCell ref="R10:R11"/>
    <mergeCell ref="S10:S11"/>
    <mergeCell ref="AA14:AC14"/>
    <mergeCell ref="A16:F16"/>
    <mergeCell ref="I16:R16"/>
    <mergeCell ref="A17:E17"/>
    <mergeCell ref="J17:R17"/>
    <mergeCell ref="A18:E18"/>
    <mergeCell ref="J18:R18"/>
    <mergeCell ref="B14:H14"/>
    <mergeCell ref="J14:L14"/>
    <mergeCell ref="M14:O14"/>
    <mergeCell ref="A19:E19"/>
    <mergeCell ref="J19:R19"/>
    <mergeCell ref="A20:E21"/>
    <mergeCell ref="F20:F21"/>
    <mergeCell ref="G20:G21"/>
    <mergeCell ref="H20:H21"/>
    <mergeCell ref="I20:I21"/>
    <mergeCell ref="J20:R20"/>
    <mergeCell ref="J21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22:E22"/>
    <mergeCell ref="J22:R22"/>
    <mergeCell ref="A23:E23"/>
    <mergeCell ref="J23:R23"/>
    <mergeCell ref="J24:R24"/>
    <mergeCell ref="J25:R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SNOMEG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Petrova</dc:creator>
  <cp:keywords/>
  <dc:description/>
  <cp:lastModifiedBy>ar1</cp:lastModifiedBy>
  <cp:lastPrinted>2013-09-09T06:53:27Z</cp:lastPrinted>
  <dcterms:created xsi:type="dcterms:W3CDTF">2005-05-15T01:20:54Z</dcterms:created>
  <dcterms:modified xsi:type="dcterms:W3CDTF">2021-04-28T08:20:01Z</dcterms:modified>
  <cp:category/>
  <cp:version/>
  <cp:contentType/>
  <cp:contentStatus/>
</cp:coreProperties>
</file>